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Waterloo" sheetId="1" r:id="rId1"/>
  </sheets>
  <definedNames>
    <definedName name="_xlnm.Print_Area" localSheetId="0">Waterloo!$A$1:$W$33</definedName>
  </definedNames>
  <calcPr calcId="125725"/>
</workbook>
</file>

<file path=xl/calcChain.xml><?xml version="1.0" encoding="utf-8"?>
<calcChain xmlns="http://schemas.openxmlformats.org/spreadsheetml/2006/main">
  <c r="S30" i="1"/>
  <c r="S29"/>
  <c r="Q29"/>
  <c r="P29"/>
  <c r="O29"/>
  <c r="N29"/>
  <c r="M29"/>
  <c r="L29"/>
  <c r="S28"/>
  <c r="Q28"/>
  <c r="P28"/>
  <c r="O28"/>
  <c r="N28"/>
  <c r="M28"/>
  <c r="L28"/>
  <c r="K28"/>
  <c r="J28"/>
  <c r="I28"/>
  <c r="H28"/>
  <c r="G28"/>
  <c r="F28"/>
  <c r="R27"/>
  <c r="T27" s="1"/>
  <c r="R26"/>
  <c r="T26" s="1"/>
  <c r="T25"/>
  <c r="R25"/>
  <c r="R24"/>
  <c r="T24" s="1"/>
  <c r="T23"/>
  <c r="R23"/>
  <c r="R22"/>
  <c r="T22" s="1"/>
  <c r="T21"/>
  <c r="R21"/>
  <c r="R20"/>
  <c r="T20" s="1"/>
  <c r="T19"/>
  <c r="R19"/>
  <c r="R18"/>
  <c r="T18" s="1"/>
  <c r="T17"/>
  <c r="R17"/>
  <c r="R16"/>
  <c r="T16" s="1"/>
  <c r="T15"/>
  <c r="R15"/>
  <c r="R14"/>
  <c r="T14" s="1"/>
  <c r="T13"/>
  <c r="R13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R9"/>
  <c r="R29" s="1"/>
  <c r="T30" s="1"/>
  <c r="T31" s="1"/>
  <c r="T9" l="1"/>
  <c r="T29" s="1"/>
</calcChain>
</file>

<file path=xl/sharedStrings.xml><?xml version="1.0" encoding="utf-8"?>
<sst xmlns="http://schemas.openxmlformats.org/spreadsheetml/2006/main" count="153" uniqueCount="93">
  <si>
    <t>Church/Group Name:</t>
  </si>
  <si>
    <t>Waterloo Worship Center</t>
  </si>
  <si>
    <t>Group Summary Form</t>
  </si>
  <si>
    <t>Church Address:</t>
  </si>
  <si>
    <t>1728 Jefferson</t>
  </si>
  <si>
    <t>Group Leader(s):</t>
  </si>
  <si>
    <t>Shaffer &amp; Madelyn Ridgeway</t>
  </si>
  <si>
    <t>City, State, Zip:</t>
  </si>
  <si>
    <t>Waterloo, IA 50702</t>
  </si>
  <si>
    <t>GLs Home Phone #:</t>
  </si>
  <si>
    <t>319-296-1237</t>
  </si>
  <si>
    <t>Church Phone #:</t>
  </si>
  <si>
    <t>319-232-4355</t>
  </si>
  <si>
    <t>GLs Cell Phone #:</t>
  </si>
  <si>
    <t>319-830-7470 / 319-830-7469</t>
  </si>
  <si>
    <t>Pastors Name:</t>
  </si>
  <si>
    <t>Kevin McBride</t>
  </si>
  <si>
    <t>GLs Email:</t>
  </si>
  <si>
    <t>ridgeway_7@msn.com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</si>
  <si>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</si>
  <si>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</si>
  <si>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</si>
  <si>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</si>
  <si>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</si>
  <si>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</si>
  <si>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</si>
  <si>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</si>
  <si>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</si>
  <si>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</si>
  <si>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</si>
  <si>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</si>
  <si>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</si>
  <si>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</si>
  <si>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</si>
  <si>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</si>
  <si>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</si>
  <si>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</si>
  <si>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</si>
  <si>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</si>
  <si>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</si>
  <si>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</si>
  <si>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</si>
  <si>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</si>
  <si>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</si>
  <si>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</si>
  <si>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</si>
  <si>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</si>
  <si>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</si>
  <si>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Ridgeway</t>
  </si>
  <si>
    <t>Shaffer</t>
  </si>
  <si>
    <t>X</t>
  </si>
  <si>
    <t>Madelyn</t>
  </si>
  <si>
    <t>F</t>
  </si>
  <si>
    <t>Ruffin</t>
  </si>
  <si>
    <t>Trevor</t>
  </si>
  <si>
    <t>Baker</t>
  </si>
  <si>
    <t>Ben</t>
  </si>
  <si>
    <t>Morgan</t>
  </si>
  <si>
    <t>Buhrow</t>
  </si>
  <si>
    <t>Braidyn</t>
  </si>
  <si>
    <t>Morey</t>
  </si>
  <si>
    <t>Kiley</t>
  </si>
  <si>
    <t>McKayla</t>
  </si>
  <si>
    <t>Scroggins</t>
  </si>
  <si>
    <t>Brianna</t>
  </si>
  <si>
    <t>Burns</t>
  </si>
  <si>
    <t>Adrean</t>
  </si>
  <si>
    <t>Vance</t>
  </si>
  <si>
    <t>Brittany</t>
  </si>
  <si>
    <t>Everhart</t>
  </si>
  <si>
    <t>Kristina</t>
  </si>
  <si>
    <t>Long</t>
  </si>
  <si>
    <t>Rabatach</t>
  </si>
  <si>
    <t>Capri</t>
  </si>
  <si>
    <t>Andrews</t>
  </si>
  <si>
    <t>Chance</t>
  </si>
  <si>
    <t>Harmon</t>
  </si>
  <si>
    <t>Tracy</t>
  </si>
  <si>
    <t>Trey</t>
  </si>
  <si>
    <t>Henkle</t>
  </si>
  <si>
    <t>Joshua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</si>
  <si>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</si>
  <si>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</si>
  <si>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</si>
  <si>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</si>
  <si>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</si>
  <si>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</si>
  <si>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</si>
  <si>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</si>
  <si>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Cks1233,6568</t>
  </si>
  <si>
    <t>Amount:</t>
  </si>
  <si>
    <t>Children (0-11):</t>
  </si>
  <si>
    <t>Ck1236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</si>
</sst>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7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3" fillId="0" borderId="7" xfId="0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6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dgeway_7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3"/>
  <sheetViews>
    <sheetView tabSelected="1" workbookViewId="0">
      <selection activeCell="S22" sqref="S2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2"/>
      <c r="L2" s="13" t="s">
        <v>5</v>
      </c>
      <c r="M2" s="13"/>
      <c r="N2" s="13"/>
      <c r="O2" s="13"/>
      <c r="P2" s="14" t="s">
        <v>6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7</v>
      </c>
      <c r="C3" s="10" t="s">
        <v>8</v>
      </c>
      <c r="D3" s="15"/>
      <c r="E3" s="15"/>
      <c r="F3" s="15"/>
      <c r="G3" s="15"/>
      <c r="H3" s="15"/>
      <c r="I3" s="15"/>
      <c r="J3" s="15"/>
      <c r="K3" s="16"/>
      <c r="L3" s="13" t="s">
        <v>9</v>
      </c>
      <c r="M3" s="13"/>
      <c r="N3" s="13"/>
      <c r="O3" s="13"/>
      <c r="P3" s="14" t="s">
        <v>10</v>
      </c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11</v>
      </c>
      <c r="C4" s="10" t="s">
        <v>12</v>
      </c>
      <c r="D4" s="15"/>
      <c r="E4" s="15"/>
      <c r="F4" s="15"/>
      <c r="G4" s="15"/>
      <c r="H4" s="15"/>
      <c r="I4" s="15"/>
      <c r="J4" s="15"/>
      <c r="K4" s="16"/>
      <c r="L4" s="13" t="s">
        <v>13</v>
      </c>
      <c r="M4" s="13"/>
      <c r="N4" s="13"/>
      <c r="O4" s="13"/>
      <c r="P4" s="14" t="s">
        <v>14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15</v>
      </c>
      <c r="C5" s="10" t="s">
        <v>16</v>
      </c>
      <c r="D5" s="15"/>
      <c r="E5" s="15"/>
      <c r="F5" s="15"/>
      <c r="G5" s="15"/>
      <c r="H5" s="15"/>
      <c r="I5" s="15"/>
      <c r="J5" s="15"/>
      <c r="K5" s="16"/>
      <c r="L5" s="13" t="s">
        <v>17</v>
      </c>
      <c r="M5" s="13"/>
      <c r="N5" s="13"/>
      <c r="O5" s="13"/>
      <c r="P5" s="17" t="s">
        <v>18</v>
      </c>
      <c r="Q5" s="18"/>
      <c r="R5" s="18"/>
      <c r="S5" s="18"/>
      <c r="T5" s="18"/>
      <c r="U5" s="18"/>
      <c r="V5" s="18"/>
      <c r="W5" s="19"/>
    </row>
    <row r="6" spans="1:24">
      <c r="B6" s="20" t="s">
        <v>19</v>
      </c>
      <c r="C6" s="20" t="s">
        <v>20</v>
      </c>
      <c r="D6" s="21" t="s">
        <v>21</v>
      </c>
      <c r="E6" s="21" t="s">
        <v>22</v>
      </c>
      <c r="F6" s="22" t="s">
        <v>23</v>
      </c>
      <c r="G6" s="23"/>
      <c r="H6" s="23"/>
      <c r="I6" s="23"/>
      <c r="J6" s="23"/>
      <c r="K6" s="23"/>
      <c r="L6" s="24" t="s">
        <v>24</v>
      </c>
      <c r="M6" s="25"/>
      <c r="N6" s="25"/>
      <c r="O6" s="26"/>
      <c r="P6" s="22" t="s">
        <v>25</v>
      </c>
      <c r="Q6" s="23"/>
      <c r="R6" s="23"/>
      <c r="S6" s="23"/>
      <c r="T6" s="27"/>
      <c r="U6" s="28" t="s">
        <v>26</v>
      </c>
      <c r="V6" s="29"/>
      <c r="W6" s="30"/>
    </row>
    <row r="7" spans="1:24">
      <c r="B7" s="31"/>
      <c r="C7" s="31"/>
      <c r="D7" s="32"/>
      <c r="E7" s="32"/>
      <c r="F7" s="33" t="s">
        <v>27</v>
      </c>
      <c r="G7" s="33" t="s">
        <v>28</v>
      </c>
      <c r="H7" s="33" t="s">
        <v>29</v>
      </c>
      <c r="I7" s="33" t="s">
        <v>30</v>
      </c>
      <c r="J7" s="33" t="s">
        <v>31</v>
      </c>
      <c r="K7" s="33" t="s">
        <v>32</v>
      </c>
      <c r="L7" s="34" t="s">
        <v>33</v>
      </c>
      <c r="M7" s="34" t="s">
        <v>34</v>
      </c>
      <c r="N7" s="34" t="s">
        <v>35</v>
      </c>
      <c r="O7" s="34" t="s">
        <v>36</v>
      </c>
      <c r="P7" s="35" t="s">
        <v>37</v>
      </c>
      <c r="Q7" s="36" t="s">
        <v>38</v>
      </c>
      <c r="R7" s="37" t="s">
        <v>39</v>
      </c>
      <c r="S7" s="36" t="s">
        <v>40</v>
      </c>
      <c r="T7" s="37" t="s">
        <v>41</v>
      </c>
      <c r="U7" s="35" t="s">
        <v>42</v>
      </c>
      <c r="V7" s="35" t="s">
        <v>43</v>
      </c>
      <c r="W7" s="34" t="s">
        <v>44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45</v>
      </c>
      <c r="V8" s="46" t="s">
        <v>46</v>
      </c>
      <c r="W8" s="46" t="s">
        <v>47</v>
      </c>
    </row>
    <row r="9" spans="1:24" ht="18" customHeight="1">
      <c r="A9">
        <v>1</v>
      </c>
      <c r="B9" s="47" t="s">
        <v>48</v>
      </c>
      <c r="C9" s="47" t="s">
        <v>49</v>
      </c>
      <c r="D9" s="48">
        <v>35</v>
      </c>
      <c r="E9" s="48" t="s">
        <v>28</v>
      </c>
      <c r="F9" s="48"/>
      <c r="G9" s="48"/>
      <c r="H9" s="48"/>
      <c r="I9" s="48">
        <v>1</v>
      </c>
      <c r="J9" s="48"/>
      <c r="K9" s="48"/>
      <c r="L9" s="49"/>
      <c r="M9" s="49"/>
      <c r="N9" s="49"/>
      <c r="O9" s="49">
        <v>20</v>
      </c>
      <c r="P9" s="50">
        <v>350</v>
      </c>
      <c r="Q9" s="49"/>
      <c r="R9" s="50">
        <f t="shared" ref="R9:R27" si="0">SUM(L9:Q9)</f>
        <v>370</v>
      </c>
      <c r="S9" s="49">
        <v>150</v>
      </c>
      <c r="T9" s="50">
        <f t="shared" ref="T9:T27" si="1">+R9-S9</f>
        <v>220</v>
      </c>
      <c r="U9" s="48" t="s">
        <v>50</v>
      </c>
      <c r="V9" s="48"/>
      <c r="W9" s="48">
        <v>1</v>
      </c>
    </row>
    <row r="10" spans="1:24" ht="18" customHeight="1">
      <c r="A10">
        <f>+A9+1</f>
        <v>2</v>
      </c>
      <c r="B10" s="47" t="s">
        <v>48</v>
      </c>
      <c r="C10" s="47" t="s">
        <v>51</v>
      </c>
      <c r="D10" s="48">
        <v>36</v>
      </c>
      <c r="E10" s="48" t="s">
        <v>52</v>
      </c>
      <c r="F10" s="48"/>
      <c r="G10" s="48"/>
      <c r="H10" s="48"/>
      <c r="I10" s="48">
        <v>1</v>
      </c>
      <c r="J10" s="48"/>
      <c r="K10" s="48"/>
      <c r="L10" s="49"/>
      <c r="M10" s="49"/>
      <c r="N10" s="49"/>
      <c r="O10" s="49">
        <v>20</v>
      </c>
      <c r="P10" s="50">
        <v>350</v>
      </c>
      <c r="Q10" s="49"/>
      <c r="R10" s="50">
        <f t="shared" si="0"/>
        <v>370</v>
      </c>
      <c r="S10" s="49">
        <v>150</v>
      </c>
      <c r="T10" s="50">
        <f t="shared" si="1"/>
        <v>220</v>
      </c>
      <c r="U10" s="48" t="s">
        <v>50</v>
      </c>
      <c r="V10" s="48"/>
      <c r="W10" s="48">
        <v>1</v>
      </c>
    </row>
    <row r="11" spans="1:24" ht="18" customHeight="1">
      <c r="A11">
        <f t="shared" ref="A11:A27" si="2">+A10+1</f>
        <v>3</v>
      </c>
      <c r="B11" s="47" t="s">
        <v>53</v>
      </c>
      <c r="C11" s="47" t="s">
        <v>54</v>
      </c>
      <c r="D11" s="48">
        <v>10</v>
      </c>
      <c r="E11" s="48" t="s">
        <v>28</v>
      </c>
      <c r="F11" s="48">
        <v>1</v>
      </c>
      <c r="G11" s="48"/>
      <c r="H11" s="48"/>
      <c r="I11" s="48"/>
      <c r="J11" s="48"/>
      <c r="K11" s="48"/>
      <c r="L11" s="49"/>
      <c r="M11" s="49"/>
      <c r="N11" s="49"/>
      <c r="O11" s="49">
        <v>20</v>
      </c>
      <c r="P11" s="50">
        <v>350</v>
      </c>
      <c r="Q11" s="49"/>
      <c r="R11" s="50">
        <f t="shared" si="0"/>
        <v>370</v>
      </c>
      <c r="S11" s="49">
        <v>150</v>
      </c>
      <c r="T11" s="50">
        <f t="shared" si="1"/>
        <v>220</v>
      </c>
      <c r="U11" s="48" t="s">
        <v>50</v>
      </c>
      <c r="V11" s="48" t="s">
        <v>50</v>
      </c>
      <c r="W11" s="48">
        <v>1</v>
      </c>
    </row>
    <row r="12" spans="1:24" ht="18" customHeight="1">
      <c r="A12">
        <f t="shared" si="2"/>
        <v>4</v>
      </c>
      <c r="B12" s="47" t="s">
        <v>55</v>
      </c>
      <c r="C12" s="47" t="s">
        <v>56</v>
      </c>
      <c r="D12" s="48">
        <v>29</v>
      </c>
      <c r="E12" s="48" t="s">
        <v>28</v>
      </c>
      <c r="F12" s="48"/>
      <c r="G12" s="48"/>
      <c r="H12" s="48">
        <v>1</v>
      </c>
      <c r="I12" s="48"/>
      <c r="J12" s="48"/>
      <c r="K12" s="48"/>
      <c r="L12" s="49"/>
      <c r="M12" s="49"/>
      <c r="N12" s="49">
        <v>50</v>
      </c>
      <c r="O12" s="49"/>
      <c r="P12" s="50">
        <v>350</v>
      </c>
      <c r="Q12" s="49"/>
      <c r="R12" s="50">
        <f t="shared" si="0"/>
        <v>400</v>
      </c>
      <c r="S12" s="49">
        <v>150</v>
      </c>
      <c r="T12" s="50">
        <f t="shared" si="1"/>
        <v>250</v>
      </c>
      <c r="U12" s="48" t="s">
        <v>50</v>
      </c>
      <c r="V12" s="48"/>
      <c r="W12" s="48">
        <v>2</v>
      </c>
    </row>
    <row r="13" spans="1:24" ht="18" customHeight="1">
      <c r="A13">
        <f t="shared" si="2"/>
        <v>5</v>
      </c>
      <c r="B13" s="47" t="s">
        <v>55</v>
      </c>
      <c r="C13" s="47" t="s">
        <v>57</v>
      </c>
      <c r="D13" s="48">
        <v>29</v>
      </c>
      <c r="E13" s="48" t="s">
        <v>52</v>
      </c>
      <c r="F13" s="48"/>
      <c r="G13" s="48"/>
      <c r="H13" s="48">
        <v>1</v>
      </c>
      <c r="I13" s="48"/>
      <c r="J13" s="48"/>
      <c r="K13" s="48"/>
      <c r="L13" s="49"/>
      <c r="M13" s="49"/>
      <c r="N13" s="49">
        <v>50</v>
      </c>
      <c r="O13" s="49"/>
      <c r="P13" s="50">
        <v>350</v>
      </c>
      <c r="Q13" s="49"/>
      <c r="R13" s="50">
        <f t="shared" si="0"/>
        <v>400</v>
      </c>
      <c r="S13" s="49">
        <v>150</v>
      </c>
      <c r="T13" s="50">
        <f t="shared" si="1"/>
        <v>250</v>
      </c>
      <c r="U13" s="48" t="s">
        <v>50</v>
      </c>
      <c r="V13" s="48"/>
      <c r="W13" s="48">
        <v>2</v>
      </c>
      <c r="X13" s="51"/>
    </row>
    <row r="14" spans="1:24" ht="18" customHeight="1">
      <c r="A14">
        <f t="shared" si="2"/>
        <v>6</v>
      </c>
      <c r="B14" s="47" t="s">
        <v>58</v>
      </c>
      <c r="C14" s="47" t="s">
        <v>59</v>
      </c>
      <c r="D14" s="48">
        <v>12</v>
      </c>
      <c r="E14" s="48" t="s">
        <v>52</v>
      </c>
      <c r="F14" s="48">
        <v>1</v>
      </c>
      <c r="G14" s="48"/>
      <c r="H14" s="48"/>
      <c r="I14" s="48"/>
      <c r="J14" s="48"/>
      <c r="K14" s="48"/>
      <c r="L14" s="49"/>
      <c r="M14" s="49"/>
      <c r="N14" s="49"/>
      <c r="O14" s="49"/>
      <c r="P14" s="50">
        <v>350</v>
      </c>
      <c r="Q14" s="49"/>
      <c r="R14" s="50">
        <f t="shared" si="0"/>
        <v>350</v>
      </c>
      <c r="S14" s="49">
        <v>150</v>
      </c>
      <c r="T14" s="50">
        <f t="shared" si="1"/>
        <v>200</v>
      </c>
      <c r="U14" s="48" t="s">
        <v>50</v>
      </c>
      <c r="V14" s="48" t="s">
        <v>50</v>
      </c>
      <c r="W14" s="48">
        <v>3</v>
      </c>
    </row>
    <row r="15" spans="1:24" ht="18" customHeight="1">
      <c r="A15">
        <f t="shared" si="2"/>
        <v>7</v>
      </c>
      <c r="B15" s="47" t="s">
        <v>60</v>
      </c>
      <c r="C15" s="47" t="s">
        <v>61</v>
      </c>
      <c r="D15" s="48">
        <v>12</v>
      </c>
      <c r="E15" s="48" t="s">
        <v>52</v>
      </c>
      <c r="F15" s="48">
        <v>1</v>
      </c>
      <c r="G15" s="48"/>
      <c r="H15" s="48"/>
      <c r="I15" s="48"/>
      <c r="J15" s="48"/>
      <c r="K15" s="48"/>
      <c r="L15" s="49"/>
      <c r="M15" s="49"/>
      <c r="N15" s="49"/>
      <c r="O15" s="49"/>
      <c r="P15" s="50">
        <v>350</v>
      </c>
      <c r="Q15" s="49"/>
      <c r="R15" s="50">
        <f t="shared" si="0"/>
        <v>350</v>
      </c>
      <c r="S15" s="49">
        <v>150</v>
      </c>
      <c r="T15" s="50">
        <f t="shared" si="1"/>
        <v>200</v>
      </c>
      <c r="U15" s="48" t="s">
        <v>50</v>
      </c>
      <c r="V15" s="48" t="s">
        <v>50</v>
      </c>
      <c r="W15" s="48">
        <v>3</v>
      </c>
    </row>
    <row r="16" spans="1:24" ht="18" customHeight="1">
      <c r="A16">
        <f t="shared" si="2"/>
        <v>8</v>
      </c>
      <c r="B16" s="47" t="s">
        <v>60</v>
      </c>
      <c r="C16" s="47" t="s">
        <v>62</v>
      </c>
      <c r="D16" s="48">
        <v>16</v>
      </c>
      <c r="E16" s="48" t="s">
        <v>52</v>
      </c>
      <c r="F16" s="48"/>
      <c r="G16" s="48">
        <v>1</v>
      </c>
      <c r="H16" s="48"/>
      <c r="I16" s="48"/>
      <c r="J16" s="48"/>
      <c r="K16" s="48"/>
      <c r="L16" s="49"/>
      <c r="M16" s="49"/>
      <c r="N16" s="49"/>
      <c r="O16" s="49"/>
      <c r="P16" s="50">
        <v>350</v>
      </c>
      <c r="Q16" s="49"/>
      <c r="R16" s="50">
        <f t="shared" si="0"/>
        <v>350</v>
      </c>
      <c r="S16" s="49">
        <v>150</v>
      </c>
      <c r="T16" s="50">
        <f t="shared" si="1"/>
        <v>200</v>
      </c>
      <c r="U16" s="48" t="s">
        <v>50</v>
      </c>
      <c r="V16" s="48" t="s">
        <v>50</v>
      </c>
      <c r="W16" s="48">
        <v>3</v>
      </c>
    </row>
    <row r="17" spans="1:23" ht="18" customHeight="1">
      <c r="A17">
        <f t="shared" si="2"/>
        <v>9</v>
      </c>
      <c r="B17" s="47" t="s">
        <v>63</v>
      </c>
      <c r="C17" s="47" t="s">
        <v>64</v>
      </c>
      <c r="D17" s="48">
        <v>14</v>
      </c>
      <c r="E17" s="48" t="s">
        <v>52</v>
      </c>
      <c r="F17" s="48">
        <v>1</v>
      </c>
      <c r="G17" s="48"/>
      <c r="H17" s="48"/>
      <c r="I17" s="48"/>
      <c r="J17" s="48"/>
      <c r="K17" s="48"/>
      <c r="L17" s="49"/>
      <c r="M17" s="49"/>
      <c r="N17" s="49"/>
      <c r="O17" s="49"/>
      <c r="P17" s="50">
        <v>350</v>
      </c>
      <c r="Q17" s="49"/>
      <c r="R17" s="50">
        <f t="shared" si="0"/>
        <v>350</v>
      </c>
      <c r="S17" s="49">
        <v>150</v>
      </c>
      <c r="T17" s="50">
        <f t="shared" si="1"/>
        <v>200</v>
      </c>
      <c r="U17" s="48" t="s">
        <v>50</v>
      </c>
      <c r="V17" s="48" t="s">
        <v>50</v>
      </c>
      <c r="W17" s="48">
        <v>3</v>
      </c>
    </row>
    <row r="18" spans="1:23" ht="18" customHeight="1">
      <c r="A18">
        <f t="shared" si="2"/>
        <v>10</v>
      </c>
      <c r="B18" s="47" t="s">
        <v>65</v>
      </c>
      <c r="C18" s="47" t="s">
        <v>66</v>
      </c>
      <c r="D18" s="48">
        <v>17</v>
      </c>
      <c r="E18" s="48" t="s">
        <v>52</v>
      </c>
      <c r="F18" s="48"/>
      <c r="G18" s="48">
        <v>1</v>
      </c>
      <c r="H18" s="48"/>
      <c r="I18" s="48"/>
      <c r="J18" s="48"/>
      <c r="K18" s="48"/>
      <c r="L18" s="49">
        <v>40</v>
      </c>
      <c r="M18" s="49"/>
      <c r="N18" s="49"/>
      <c r="O18" s="49"/>
      <c r="P18" s="50">
        <v>350</v>
      </c>
      <c r="Q18" s="49"/>
      <c r="R18" s="50">
        <f t="shared" si="0"/>
        <v>390</v>
      </c>
      <c r="S18" s="49">
        <v>150</v>
      </c>
      <c r="T18" s="50">
        <f t="shared" si="1"/>
        <v>240</v>
      </c>
      <c r="U18" s="48" t="s">
        <v>50</v>
      </c>
      <c r="V18" s="48" t="s">
        <v>50</v>
      </c>
      <c r="W18" s="48">
        <v>3</v>
      </c>
    </row>
    <row r="19" spans="1:23" ht="18" customHeight="1">
      <c r="A19">
        <f t="shared" si="2"/>
        <v>11</v>
      </c>
      <c r="B19" s="47" t="s">
        <v>67</v>
      </c>
      <c r="C19" s="47" t="s">
        <v>68</v>
      </c>
      <c r="D19" s="48">
        <v>17</v>
      </c>
      <c r="E19" s="48" t="s">
        <v>52</v>
      </c>
      <c r="F19" s="48"/>
      <c r="G19" s="48"/>
      <c r="H19" s="48">
        <v>1</v>
      </c>
      <c r="I19" s="48"/>
      <c r="J19" s="48"/>
      <c r="K19" s="48"/>
      <c r="L19" s="49"/>
      <c r="M19" s="49"/>
      <c r="N19" s="49"/>
      <c r="O19" s="49"/>
      <c r="P19" s="50">
        <v>350</v>
      </c>
      <c r="Q19" s="49"/>
      <c r="R19" s="50">
        <f t="shared" si="0"/>
        <v>350</v>
      </c>
      <c r="S19" s="49">
        <v>150</v>
      </c>
      <c r="T19" s="50">
        <f t="shared" si="1"/>
        <v>200</v>
      </c>
      <c r="U19" s="48" t="s">
        <v>50</v>
      </c>
      <c r="V19" s="48" t="s">
        <v>50</v>
      </c>
      <c r="W19" s="48">
        <v>4</v>
      </c>
    </row>
    <row r="20" spans="1:23" ht="18" customHeight="1">
      <c r="A20">
        <f t="shared" si="2"/>
        <v>12</v>
      </c>
      <c r="B20" s="47" t="s">
        <v>69</v>
      </c>
      <c r="C20" s="47" t="s">
        <v>70</v>
      </c>
      <c r="D20" s="48">
        <v>15</v>
      </c>
      <c r="E20" s="48" t="s">
        <v>52</v>
      </c>
      <c r="F20" s="48">
        <v>1</v>
      </c>
      <c r="G20" s="48"/>
      <c r="H20" s="48"/>
      <c r="I20" s="48"/>
      <c r="J20" s="48"/>
      <c r="K20" s="48"/>
      <c r="L20" s="49"/>
      <c r="M20" s="49"/>
      <c r="N20" s="49"/>
      <c r="O20" s="49"/>
      <c r="P20" s="50">
        <v>350</v>
      </c>
      <c r="Q20" s="49"/>
      <c r="R20" s="50">
        <f t="shared" si="0"/>
        <v>350</v>
      </c>
      <c r="S20" s="49">
        <v>150</v>
      </c>
      <c r="T20" s="50">
        <f t="shared" si="1"/>
        <v>200</v>
      </c>
      <c r="U20" s="48" t="s">
        <v>50</v>
      </c>
      <c r="V20" s="48" t="s">
        <v>50</v>
      </c>
      <c r="W20" s="48">
        <v>4</v>
      </c>
    </row>
    <row r="21" spans="1:23" ht="18" customHeight="1">
      <c r="A21">
        <f t="shared" si="2"/>
        <v>13</v>
      </c>
      <c r="B21" s="47" t="s">
        <v>71</v>
      </c>
      <c r="C21" s="47" t="s">
        <v>64</v>
      </c>
      <c r="D21" s="48">
        <v>13</v>
      </c>
      <c r="E21" s="48" t="s">
        <v>52</v>
      </c>
      <c r="F21" s="48">
        <v>1</v>
      </c>
      <c r="G21" s="48"/>
      <c r="H21" s="48"/>
      <c r="I21" s="48"/>
      <c r="J21" s="48"/>
      <c r="K21" s="48"/>
      <c r="L21" s="49"/>
      <c r="M21" s="49"/>
      <c r="N21" s="49"/>
      <c r="O21" s="49"/>
      <c r="P21" s="50">
        <v>350</v>
      </c>
      <c r="Q21" s="49"/>
      <c r="R21" s="50">
        <f t="shared" si="0"/>
        <v>350</v>
      </c>
      <c r="S21" s="49">
        <v>150</v>
      </c>
      <c r="T21" s="50">
        <f t="shared" si="1"/>
        <v>200</v>
      </c>
      <c r="U21" s="48" t="s">
        <v>50</v>
      </c>
      <c r="V21" s="48" t="s">
        <v>50</v>
      </c>
      <c r="W21" s="48">
        <v>4</v>
      </c>
    </row>
    <row r="22" spans="1:23" ht="18" customHeight="1">
      <c r="A22">
        <f t="shared" si="2"/>
        <v>14</v>
      </c>
      <c r="B22" s="47" t="s">
        <v>72</v>
      </c>
      <c r="C22" s="47" t="s">
        <v>73</v>
      </c>
      <c r="D22" s="48">
        <v>12</v>
      </c>
      <c r="E22" s="48" t="s">
        <v>52</v>
      </c>
      <c r="F22" s="48"/>
      <c r="G22" s="48">
        <v>1</v>
      </c>
      <c r="H22" s="48"/>
      <c r="I22" s="48"/>
      <c r="J22" s="48"/>
      <c r="K22" s="48"/>
      <c r="L22" s="49"/>
      <c r="M22" s="49"/>
      <c r="N22" s="49"/>
      <c r="O22" s="49"/>
      <c r="P22" s="50">
        <v>350</v>
      </c>
      <c r="Q22" s="49"/>
      <c r="R22" s="50">
        <f t="shared" si="0"/>
        <v>350</v>
      </c>
      <c r="S22" s="49">
        <v>150</v>
      </c>
      <c r="T22" s="50">
        <f t="shared" si="1"/>
        <v>200</v>
      </c>
      <c r="U22" s="48" t="s">
        <v>50</v>
      </c>
      <c r="V22" s="48" t="s">
        <v>50</v>
      </c>
      <c r="W22" s="48">
        <v>4</v>
      </c>
    </row>
    <row r="23" spans="1:23" ht="18" customHeight="1">
      <c r="A23">
        <f t="shared" si="2"/>
        <v>15</v>
      </c>
      <c r="B23" s="47" t="s">
        <v>74</v>
      </c>
      <c r="C23" s="47" t="s">
        <v>75</v>
      </c>
      <c r="D23" s="48">
        <v>14</v>
      </c>
      <c r="E23" s="48" t="s">
        <v>28</v>
      </c>
      <c r="F23" s="48"/>
      <c r="G23" s="48">
        <v>1</v>
      </c>
      <c r="H23" s="48"/>
      <c r="I23" s="48"/>
      <c r="J23" s="48"/>
      <c r="K23" s="48"/>
      <c r="L23" s="49"/>
      <c r="M23" s="49"/>
      <c r="N23" s="49"/>
      <c r="O23" s="49"/>
      <c r="P23" s="50">
        <v>350</v>
      </c>
      <c r="Q23" s="49"/>
      <c r="R23" s="50">
        <f t="shared" si="0"/>
        <v>350</v>
      </c>
      <c r="S23" s="49">
        <v>150</v>
      </c>
      <c r="T23" s="50">
        <f t="shared" si="1"/>
        <v>200</v>
      </c>
      <c r="U23" s="48" t="s">
        <v>50</v>
      </c>
      <c r="V23" s="48" t="s">
        <v>50</v>
      </c>
      <c r="W23" s="48">
        <v>5</v>
      </c>
    </row>
    <row r="24" spans="1:23" ht="18" customHeight="1">
      <c r="A24">
        <f t="shared" si="2"/>
        <v>16</v>
      </c>
      <c r="B24" s="47" t="s">
        <v>76</v>
      </c>
      <c r="C24" s="47" t="s">
        <v>77</v>
      </c>
      <c r="D24" s="48">
        <v>16</v>
      </c>
      <c r="E24" s="48" t="s">
        <v>28</v>
      </c>
      <c r="F24" s="48"/>
      <c r="G24" s="48">
        <v>1</v>
      </c>
      <c r="H24" s="48"/>
      <c r="I24" s="48"/>
      <c r="J24" s="48"/>
      <c r="K24" s="48"/>
      <c r="L24" s="49"/>
      <c r="M24" s="49"/>
      <c r="N24" s="49"/>
      <c r="O24" s="49"/>
      <c r="P24" s="50">
        <v>350</v>
      </c>
      <c r="Q24" s="49"/>
      <c r="R24" s="50">
        <f t="shared" si="0"/>
        <v>350</v>
      </c>
      <c r="S24" s="49">
        <v>150</v>
      </c>
      <c r="T24" s="50">
        <f t="shared" si="1"/>
        <v>200</v>
      </c>
      <c r="U24" s="48" t="s">
        <v>50</v>
      </c>
      <c r="V24" s="48" t="s">
        <v>50</v>
      </c>
      <c r="W24" s="48">
        <v>5</v>
      </c>
    </row>
    <row r="25" spans="1:23" ht="18" customHeight="1">
      <c r="A25">
        <f t="shared" si="2"/>
        <v>17</v>
      </c>
      <c r="B25" s="47" t="s">
        <v>76</v>
      </c>
      <c r="C25" s="47" t="s">
        <v>78</v>
      </c>
      <c r="D25" s="48">
        <v>13</v>
      </c>
      <c r="E25" s="48" t="s">
        <v>28</v>
      </c>
      <c r="F25" s="48"/>
      <c r="G25" s="48">
        <v>1</v>
      </c>
      <c r="H25" s="48"/>
      <c r="I25" s="48"/>
      <c r="J25" s="48"/>
      <c r="K25" s="48"/>
      <c r="L25" s="49"/>
      <c r="M25" s="49"/>
      <c r="N25" s="49"/>
      <c r="O25" s="49"/>
      <c r="P25" s="50">
        <v>350</v>
      </c>
      <c r="Q25" s="49"/>
      <c r="R25" s="50">
        <f t="shared" si="0"/>
        <v>350</v>
      </c>
      <c r="S25" s="49">
        <v>150</v>
      </c>
      <c r="T25" s="50">
        <f t="shared" si="1"/>
        <v>200</v>
      </c>
      <c r="U25" s="48" t="s">
        <v>50</v>
      </c>
      <c r="V25" s="48" t="s">
        <v>50</v>
      </c>
      <c r="W25" s="48">
        <v>5</v>
      </c>
    </row>
    <row r="26" spans="1:23" ht="18" customHeight="1">
      <c r="A26">
        <f t="shared" si="2"/>
        <v>18</v>
      </c>
      <c r="B26" s="47" t="s">
        <v>79</v>
      </c>
      <c r="C26" s="47" t="s">
        <v>80</v>
      </c>
      <c r="D26" s="48">
        <v>16</v>
      </c>
      <c r="E26" s="48" t="s">
        <v>28</v>
      </c>
      <c r="F26" s="48"/>
      <c r="G26" s="48"/>
      <c r="H26" s="48"/>
      <c r="I26" s="48"/>
      <c r="J26" s="48"/>
      <c r="K26" s="48">
        <v>1</v>
      </c>
      <c r="L26" s="49"/>
      <c r="M26" s="49"/>
      <c r="N26" s="49"/>
      <c r="O26" s="49"/>
      <c r="P26" s="50">
        <v>350</v>
      </c>
      <c r="Q26" s="49"/>
      <c r="R26" s="50">
        <f t="shared" si="0"/>
        <v>350</v>
      </c>
      <c r="S26" s="49">
        <v>150</v>
      </c>
      <c r="T26" s="50">
        <f t="shared" si="1"/>
        <v>200</v>
      </c>
      <c r="U26" s="48" t="s">
        <v>50</v>
      </c>
      <c r="V26" s="48" t="s">
        <v>50</v>
      </c>
      <c r="W26" s="48">
        <v>5</v>
      </c>
    </row>
    <row r="27" spans="1:23" ht="18" customHeight="1">
      <c r="A27">
        <f t="shared" si="2"/>
        <v>19</v>
      </c>
      <c r="B27" s="47"/>
      <c r="C27" s="47"/>
      <c r="D27" s="48"/>
      <c r="E27" s="52"/>
      <c r="F27" s="48"/>
      <c r="G27" s="48"/>
      <c r="H27" s="48"/>
      <c r="I27" s="48"/>
      <c r="J27" s="48"/>
      <c r="K27" s="48"/>
      <c r="L27" s="49"/>
      <c r="M27" s="49"/>
      <c r="N27" s="49"/>
      <c r="O27" s="49"/>
      <c r="P27" s="50"/>
      <c r="Q27" s="49"/>
      <c r="R27" s="50">
        <f t="shared" si="0"/>
        <v>0</v>
      </c>
      <c r="S27" s="49"/>
      <c r="T27" s="50">
        <f t="shared" si="1"/>
        <v>0</v>
      </c>
      <c r="U27" s="48"/>
      <c r="V27" s="48"/>
      <c r="W27" s="48"/>
    </row>
    <row r="28" spans="1:23" ht="15.75" customHeight="1">
      <c r="B28" s="53" t="s">
        <v>81</v>
      </c>
      <c r="C28" s="54" t="s">
        <v>82</v>
      </c>
      <c r="D28" s="55"/>
      <c r="E28" s="56" t="s">
        <v>28</v>
      </c>
      <c r="F28" s="57">
        <f>COUNT(F9:F27)</f>
        <v>6</v>
      </c>
      <c r="G28" s="57">
        <f>COUNT(G9:G27)</f>
        <v>6</v>
      </c>
      <c r="H28" s="57">
        <f>COUNT(H9:H27)</f>
        <v>3</v>
      </c>
      <c r="I28" s="57">
        <f>COUNT(I9:I27)</f>
        <v>2</v>
      </c>
      <c r="J28" s="57">
        <f>COUNT(J9:J27)</f>
        <v>0</v>
      </c>
      <c r="K28" s="57">
        <f>COUNT(K9:K27)</f>
        <v>1</v>
      </c>
      <c r="L28" s="57">
        <f>COUNT(L9:L27)</f>
        <v>1</v>
      </c>
      <c r="M28" s="57">
        <f>COUNT(M9:M27)</f>
        <v>0</v>
      </c>
      <c r="N28" s="57">
        <f>COUNT(N9:N27)</f>
        <v>2</v>
      </c>
      <c r="O28" s="57">
        <f>COUNT(O9:O27)</f>
        <v>3</v>
      </c>
      <c r="P28" s="57">
        <f>COUNT(P9:P27)</f>
        <v>18</v>
      </c>
      <c r="Q28" s="57">
        <f>COUNT(Q9:Q27)</f>
        <v>0</v>
      </c>
      <c r="R28" s="58"/>
      <c r="S28" s="57">
        <f>COUNT(S9:S27)</f>
        <v>18</v>
      </c>
      <c r="T28" s="59"/>
      <c r="U28" s="60" t="s">
        <v>81</v>
      </c>
      <c r="V28" s="61"/>
      <c r="W28" s="62"/>
    </row>
    <row r="29" spans="1:23">
      <c r="B29" s="63"/>
      <c r="C29" s="64" t="s">
        <v>83</v>
      </c>
      <c r="D29" s="65">
        <v>4</v>
      </c>
      <c r="E29" s="66">
        <v>7</v>
      </c>
      <c r="F29" s="54" t="s">
        <v>84</v>
      </c>
      <c r="G29" s="67"/>
      <c r="H29" s="67"/>
      <c r="I29" s="67"/>
      <c r="J29" s="67"/>
      <c r="K29" s="67"/>
      <c r="L29" s="68">
        <f>SUM(L9:L27)</f>
        <v>40</v>
      </c>
      <c r="M29" s="68">
        <f>SUM(M9:M27)</f>
        <v>0</v>
      </c>
      <c r="N29" s="68">
        <f>SUM(N9:N27)</f>
        <v>100</v>
      </c>
      <c r="O29" s="68">
        <f>SUM(O9:O27)</f>
        <v>60</v>
      </c>
      <c r="P29" s="68">
        <f>SUM(P9:P27)</f>
        <v>6300</v>
      </c>
      <c r="Q29" s="68">
        <f>SUM(Q9:Q27)</f>
        <v>0</v>
      </c>
      <c r="R29" s="68">
        <f>SUM(R9:R27)</f>
        <v>6500</v>
      </c>
      <c r="S29" s="68">
        <f>SUM(S9:S27)</f>
        <v>2700</v>
      </c>
      <c r="T29" s="68">
        <f>SUM(T9:T27)</f>
        <v>3800</v>
      </c>
      <c r="U29" s="69"/>
      <c r="V29" s="70"/>
      <c r="W29" s="71"/>
    </row>
    <row r="30" spans="1:23">
      <c r="B30" s="63"/>
      <c r="C30" s="72" t="s">
        <v>85</v>
      </c>
      <c r="D30" s="73">
        <v>13</v>
      </c>
      <c r="E30" s="74" t="s">
        <v>52</v>
      </c>
      <c r="F30" s="75" t="s">
        <v>86</v>
      </c>
      <c r="G30" s="75"/>
      <c r="H30" s="75"/>
      <c r="I30" s="75"/>
      <c r="J30" s="76"/>
      <c r="K30" s="76"/>
      <c r="L30" s="77" t="s">
        <v>87</v>
      </c>
      <c r="M30" s="78">
        <v>41081</v>
      </c>
      <c r="N30" s="78"/>
      <c r="O30" s="57" t="s">
        <v>88</v>
      </c>
      <c r="P30" s="79" t="s">
        <v>89</v>
      </c>
      <c r="Q30" s="79"/>
      <c r="R30" s="80" t="s">
        <v>90</v>
      </c>
      <c r="S30" s="81">
        <f>1800+600</f>
        <v>2400</v>
      </c>
      <c r="T30" s="82">
        <f>+R29-S30</f>
        <v>4100</v>
      </c>
      <c r="U30" s="69"/>
      <c r="V30" s="70"/>
      <c r="W30" s="71"/>
    </row>
    <row r="31" spans="1:23">
      <c r="B31" s="83"/>
      <c r="C31" s="84" t="s">
        <v>91</v>
      </c>
      <c r="D31" s="85">
        <v>1</v>
      </c>
      <c r="E31" s="86">
        <v>11</v>
      </c>
      <c r="F31" s="87" t="s">
        <v>86</v>
      </c>
      <c r="G31" s="87"/>
      <c r="H31" s="87"/>
      <c r="I31" s="87"/>
      <c r="J31" s="87"/>
      <c r="K31" s="87"/>
      <c r="L31" s="88" t="s">
        <v>87</v>
      </c>
      <c r="M31" s="89">
        <v>41103</v>
      </c>
      <c r="N31" s="89"/>
      <c r="O31" s="90" t="s">
        <v>88</v>
      </c>
      <c r="P31" s="91" t="s">
        <v>92</v>
      </c>
      <c r="Q31" s="91"/>
      <c r="R31" s="92" t="s">
        <v>90</v>
      </c>
      <c r="S31" s="93">
        <v>300</v>
      </c>
      <c r="T31" s="94">
        <f>+T30-S31</f>
        <v>3800</v>
      </c>
      <c r="U31" s="95"/>
      <c r="V31" s="96"/>
      <c r="W31" s="97"/>
    </row>
    <row r="32" spans="1:23"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</row>
    <row r="33" spans="2:23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</row>
  </sheetData>
  <sheetProtection selectLockedCells="1"/>
  <mergeCells count="44">
    <mergeCell ref="P31:Q31"/>
    <mergeCell ref="B32:W33"/>
    <mergeCell ref="T7:T8"/>
    <mergeCell ref="B28:B31"/>
    <mergeCell ref="C28:D28"/>
    <mergeCell ref="U28:W31"/>
    <mergeCell ref="F29:K29"/>
    <mergeCell ref="F30:K30"/>
    <mergeCell ref="M30:N30"/>
    <mergeCell ref="P30:Q30"/>
    <mergeCell ref="F31:K31"/>
    <mergeCell ref="M31:N31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Waterloo</vt:lpstr>
      <vt:lpstr>Waterloo!Print_Area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2012-07-17T18:50:18Z</dcterms:created>
  <dcterms:modified xsi:type="dcterms:W3CDTF">2012-07-17T18:52:18Z</dcterms:modified>
</cp:coreProperties>
</file>