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955" windowHeight="9720"/>
  </bookViews>
  <sheets>
    <sheet name="Glorious Way" sheetId="1" r:id="rId1"/>
  </sheets>
  <definedNames>
    <definedName name="_xlnm.Print_Area" localSheetId="0">'Glorious Way'!$A$1:$W$61</definedName>
    <definedName name="_xlnm.Print_Titles" localSheetId="0">'Glorious Way'!$6:$8</definedName>
  </definedNames>
  <calcPr calcId="125725"/>
</workbook>
</file>

<file path=xl/calcChain.xml><?xml version="1.0" encoding="utf-8"?>
<calcChain xmlns="http://schemas.openxmlformats.org/spreadsheetml/2006/main">
  <c r="S57" i="1"/>
  <c r="Q57"/>
  <c r="P57"/>
  <c r="O57"/>
  <c r="N57"/>
  <c r="M57"/>
  <c r="L57"/>
  <c r="S56"/>
  <c r="Q56"/>
  <c r="P56"/>
  <c r="O56"/>
  <c r="N56"/>
  <c r="M56"/>
  <c r="L56"/>
  <c r="K56"/>
  <c r="J56"/>
  <c r="I56"/>
  <c r="H56"/>
  <c r="G56"/>
  <c r="F56"/>
  <c r="R55"/>
  <c r="T55" s="1"/>
  <c r="T54"/>
  <c r="R54"/>
  <c r="R53"/>
  <c r="T53" s="1"/>
  <c r="T52"/>
  <c r="R52"/>
  <c r="R51"/>
  <c r="T51" s="1"/>
  <c r="T50"/>
  <c r="R50"/>
  <c r="R49"/>
  <c r="T49" s="1"/>
  <c r="T48"/>
  <c r="R48"/>
  <c r="R47"/>
  <c r="T47" s="1"/>
  <c r="T46"/>
  <c r="R46"/>
  <c r="R45"/>
  <c r="T45" s="1"/>
  <c r="T44"/>
  <c r="R44"/>
  <c r="R43"/>
  <c r="T43" s="1"/>
  <c r="T42"/>
  <c r="R42"/>
  <c r="R41"/>
  <c r="T41" s="1"/>
  <c r="T40"/>
  <c r="R40"/>
  <c r="R39"/>
  <c r="T39" s="1"/>
  <c r="T38"/>
  <c r="R38"/>
  <c r="R37"/>
  <c r="T37" s="1"/>
  <c r="T36"/>
  <c r="R36"/>
  <c r="R35"/>
  <c r="T35" s="1"/>
  <c r="T34"/>
  <c r="R34"/>
  <c r="R33"/>
  <c r="T33" s="1"/>
  <c r="T32"/>
  <c r="R32"/>
  <c r="R31"/>
  <c r="T31" s="1"/>
  <c r="T30"/>
  <c r="R30"/>
  <c r="R29"/>
  <c r="T29" s="1"/>
  <c r="T28"/>
  <c r="R28"/>
  <c r="R27"/>
  <c r="T27" s="1"/>
  <c r="T26"/>
  <c r="R26"/>
  <c r="R25"/>
  <c r="T25" s="1"/>
  <c r="T24"/>
  <c r="R24"/>
  <c r="R23"/>
  <c r="T23" s="1"/>
  <c r="T22"/>
  <c r="R22"/>
  <c r="R21"/>
  <c r="T21" s="1"/>
  <c r="T20"/>
  <c r="R20"/>
  <c r="R19"/>
  <c r="T19" s="1"/>
  <c r="T18"/>
  <c r="R18"/>
  <c r="R17"/>
  <c r="T17" s="1"/>
  <c r="T16"/>
  <c r="R16"/>
  <c r="R15"/>
  <c r="T15" s="1"/>
  <c r="T14"/>
  <c r="R14"/>
  <c r="R13"/>
  <c r="T13" s="1"/>
  <c r="T12"/>
  <c r="R12"/>
  <c r="R11"/>
  <c r="T11" s="1"/>
  <c r="T10"/>
  <c r="R10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R9"/>
  <c r="R57" s="1"/>
  <c r="T58" s="1"/>
  <c r="T59" s="1"/>
  <c r="T9" l="1"/>
  <c r="T57" s="1"/>
</calcChain>
</file>

<file path=xl/sharedStrings.xml><?xml version="1.0" encoding="utf-8"?>
<sst xmlns="http://schemas.openxmlformats.org/spreadsheetml/2006/main" count="288" uniqueCount="134">
  <si>
    <t>Church/Group Name:</t>
  </si>
  <si>
    <t>Glorious Way Church</t>
  </si>
  <si>
    <t>Group Summary Form</t>
  </si>
  <si>
    <t>Church Address:</t>
  </si>
  <si>
    <t>11611 Champion Forest Dr.</t>
  </si>
  <si>
    <t>Group Leader(s):</t>
  </si>
  <si>
    <t>Sophie Macey</t>
  </si>
  <si>
    <t>City, State, Zip:</t>
  </si>
  <si>
    <t>Houston, TX 77066</t>
  </si>
  <si>
    <t>GLs Home Phone #:</t>
  </si>
  <si>
    <t>Church Phone #:</t>
  </si>
  <si>
    <t>281-580-8806</t>
  </si>
  <si>
    <t>GLs Cell Phone #:</t>
  </si>
  <si>
    <t>713-560-7315, 417-9313</t>
  </si>
  <si>
    <t>Pastors Name:</t>
  </si>
  <si>
    <t>John Greiner</t>
  </si>
  <si>
    <t>GLs Email:</t>
  </si>
  <si>
    <t>sophie@gwc.cc</t>
  </si>
  <si>
    <t>Last Name</t>
  </si>
  <si>
    <t>First Name</t>
  </si>
  <si>
    <t>Age</t>
  </si>
  <si>
    <t>M/F</t>
  </si>
  <si>
    <r>
      <t xml:space="preserve">TShirt Size: </t>
    </r>
    <r>
      <rPr>
        <sz val="7"/>
        <color indexed="8"/>
        <rFont val="Calibri"/>
        <family val="2"/>
      </rPr>
      <t>(enter 1 in choice)</t>
    </r>
  </si>
  <si>
    <r>
      <t xml:space="preserve">Additional Hotel Fees: </t>
    </r>
    <r>
      <rPr>
        <b/>
        <sz val="8"/>
        <color indexed="8"/>
        <rFont val="Calibri"/>
        <family val="2"/>
      </rPr>
      <t>($)</t>
    </r>
  </si>
  <si>
    <r>
      <t xml:space="preserve">Registration Fees: </t>
    </r>
    <r>
      <rPr>
        <b/>
        <sz val="8"/>
        <color indexed="8"/>
        <rFont val="Calibri"/>
        <family val="2"/>
      </rPr>
      <t>($)</t>
    </r>
  </si>
  <si>
    <r>
      <t>Forms in:</t>
    </r>
    <r>
      <rPr>
        <sz val="7"/>
        <color indexed="8"/>
        <rFont val="Calibri"/>
        <family val="2"/>
      </rPr>
      <t>(X)</t>
    </r>
  </si>
  <si>
    <t>S</t>
  </si>
  <si>
    <t>M</t>
  </si>
  <si>
    <t>L</t>
  </si>
  <si>
    <t>XL</t>
  </si>
  <si>
    <t>2X</t>
  </si>
  <si>
    <t>3X</t>
  </si>
  <si>
    <t>Rlway</t>
  </si>
  <si>
    <t>Single</t>
  </si>
  <si>
    <t>Double</t>
  </si>
  <si>
    <t>Triple</t>
  </si>
  <si>
    <t>Regular</t>
  </si>
  <si>
    <t>Other +/-</t>
  </si>
  <si>
    <t>Total Fees</t>
  </si>
  <si>
    <r>
      <rPr>
        <b/>
        <sz val="8"/>
        <color indexed="8"/>
        <rFont val="Calibri"/>
        <family val="2"/>
      </rPr>
      <t>Dep. Rcvd</t>
    </r>
    <r>
      <rPr>
        <b/>
        <sz val="10"/>
        <color indexed="8"/>
        <rFont val="Calibri"/>
        <family val="2"/>
      </rPr>
      <t xml:space="preserve"> $150/ea</t>
    </r>
  </si>
  <si>
    <t>Balance Due</t>
  </si>
  <si>
    <t>#1</t>
  </si>
  <si>
    <t>#2</t>
  </si>
  <si>
    <t>Room</t>
  </si>
  <si>
    <t>Reg.</t>
  </si>
  <si>
    <t>LR</t>
  </si>
  <si>
    <t>#</t>
  </si>
  <si>
    <t>Macey</t>
  </si>
  <si>
    <t>Adam</t>
  </si>
  <si>
    <t>X</t>
  </si>
  <si>
    <t>Ubah</t>
  </si>
  <si>
    <t>Chika</t>
  </si>
  <si>
    <t>Chinedu</t>
  </si>
  <si>
    <t>Greiner</t>
  </si>
  <si>
    <t>Jay</t>
  </si>
  <si>
    <t>Ethan</t>
  </si>
  <si>
    <t>Sims</t>
  </si>
  <si>
    <t>Ian</t>
  </si>
  <si>
    <t>Parson</t>
  </si>
  <si>
    <t>Justin</t>
  </si>
  <si>
    <t>Smith</t>
  </si>
  <si>
    <t>Jimmie</t>
  </si>
  <si>
    <t>Graeson</t>
  </si>
  <si>
    <t>Ejiofor</t>
  </si>
  <si>
    <t>Chi</t>
  </si>
  <si>
    <t>Chibu</t>
  </si>
  <si>
    <t>Galloway</t>
  </si>
  <si>
    <t>Andrew</t>
  </si>
  <si>
    <t>Geyer</t>
  </si>
  <si>
    <t>Robert</t>
  </si>
  <si>
    <t>Christopher</t>
  </si>
  <si>
    <t>Gentry</t>
  </si>
  <si>
    <t>Greer</t>
  </si>
  <si>
    <t>Samuel</t>
  </si>
  <si>
    <t>Brown</t>
  </si>
  <si>
    <t>Dillon</t>
  </si>
  <si>
    <t>Parker</t>
  </si>
  <si>
    <t>Jarmaine</t>
  </si>
  <si>
    <t>Guillory</t>
  </si>
  <si>
    <t>Malik</t>
  </si>
  <si>
    <t>Koonts</t>
  </si>
  <si>
    <t>Derek</t>
  </si>
  <si>
    <t>Hogan</t>
  </si>
  <si>
    <t>Aaron</t>
  </si>
  <si>
    <t>Chris</t>
  </si>
  <si>
    <t>Auvert</t>
  </si>
  <si>
    <t>Daniel</t>
  </si>
  <si>
    <t>Slater</t>
  </si>
  <si>
    <t>Sam</t>
  </si>
  <si>
    <t>Tron</t>
  </si>
  <si>
    <t>Joshua</t>
  </si>
  <si>
    <t>Crosby</t>
  </si>
  <si>
    <t>Glenn</t>
  </si>
  <si>
    <t>Selena</t>
  </si>
  <si>
    <t>F</t>
  </si>
  <si>
    <t>Allison</t>
  </si>
  <si>
    <t>Rubottom</t>
  </si>
  <si>
    <t>Cicely</t>
  </si>
  <si>
    <t>Zoe</t>
  </si>
  <si>
    <t>Eklund</t>
  </si>
  <si>
    <t>Rachel</t>
  </si>
  <si>
    <t>Taylor</t>
  </si>
  <si>
    <t>Miranda</t>
  </si>
  <si>
    <t>Elissa</t>
  </si>
  <si>
    <t>Kaminski</t>
  </si>
  <si>
    <t>Darby</t>
  </si>
  <si>
    <t>Carol</t>
  </si>
  <si>
    <t>Jasmine</t>
  </si>
  <si>
    <t>Destiny</t>
  </si>
  <si>
    <t>Dadebo</t>
  </si>
  <si>
    <t>Victoria</t>
  </si>
  <si>
    <t>Eunice</t>
  </si>
  <si>
    <t>Chidima</t>
  </si>
  <si>
    <t>Blackmon</t>
  </si>
  <si>
    <t>Michaela</t>
  </si>
  <si>
    <t>Downey</t>
  </si>
  <si>
    <t>Emily</t>
  </si>
  <si>
    <t>Sophie</t>
  </si>
  <si>
    <t>Watkins</t>
  </si>
  <si>
    <t>Brianna</t>
  </si>
  <si>
    <t>Erica</t>
  </si>
  <si>
    <t>Carla</t>
  </si>
  <si>
    <t>Shaded Sections for Office Use Only</t>
  </si>
  <si>
    <t xml:space="preserve"># Totals: </t>
  </si>
  <si>
    <t>Adults (19+):</t>
  </si>
  <si>
    <t>$ Totals:</t>
  </si>
  <si>
    <t>Teens (12-18):</t>
  </si>
  <si>
    <t>Payment made to C4C:</t>
  </si>
  <si>
    <t>Date:</t>
  </si>
  <si>
    <t>Ref:</t>
  </si>
  <si>
    <t>Ck12875</t>
  </si>
  <si>
    <t>Amount:</t>
  </si>
  <si>
    <t>Children (0-11):</t>
  </si>
  <si>
    <t>Coming in a bus but drivers are in the group.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</si>
</sst>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m/d/yy;@"/>
  </numFmts>
  <fonts count="17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4" borderId="1" xfId="0" applyFont="1" applyFill="1" applyBorder="1" applyAlignment="1" applyProtection="1">
      <alignment horizontal="left" indent="2"/>
      <protection locked="0"/>
    </xf>
    <xf numFmtId="0" fontId="4" fillId="4" borderId="4" xfId="0" applyFont="1" applyFill="1" applyBorder="1" applyAlignment="1" applyProtection="1">
      <alignment horizontal="left" indent="2"/>
      <protection locked="0"/>
    </xf>
    <xf numFmtId="0" fontId="4" fillId="4" borderId="5" xfId="0" applyFont="1" applyFill="1" applyBorder="1" applyAlignment="1" applyProtection="1">
      <alignment horizontal="left" indent="2"/>
      <protection locked="0"/>
    </xf>
    <xf numFmtId="0" fontId="3" fillId="2" borderId="6" xfId="0" applyFont="1" applyFill="1" applyBorder="1" applyAlignment="1">
      <alignment horizontal="right"/>
    </xf>
    <xf numFmtId="0" fontId="4" fillId="0" borderId="6" xfId="0" applyFont="1" applyBorder="1" applyAlignment="1" applyProtection="1">
      <alignment horizontal="left" indent="2"/>
      <protection locked="0"/>
    </xf>
    <xf numFmtId="0" fontId="4" fillId="4" borderId="3" xfId="0" applyFont="1" applyFill="1" applyBorder="1" applyAlignment="1" applyProtection="1">
      <alignment horizontal="left" indent="2"/>
      <protection locked="0"/>
    </xf>
    <xf numFmtId="0" fontId="4" fillId="4" borderId="2" xfId="0" applyFont="1" applyFill="1" applyBorder="1" applyAlignment="1" applyProtection="1">
      <alignment horizontal="left" indent="2"/>
      <protection locked="0"/>
    </xf>
    <xf numFmtId="0" fontId="5" fillId="0" borderId="1" xfId="1" applyBorder="1" applyAlignment="1" applyProtection="1">
      <alignment horizontal="left" indent="2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0" fontId="4" fillId="0" borderId="2" xfId="0" applyFont="1" applyBorder="1" applyAlignment="1" applyProtection="1">
      <alignment horizontal="left" indent="2"/>
      <protection locked="0"/>
    </xf>
    <xf numFmtId="0" fontId="6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10" fillId="2" borderId="1" xfId="0" applyFont="1" applyFill="1" applyBorder="1"/>
    <xf numFmtId="0" fontId="10" fillId="2" borderId="2" xfId="0" applyFont="1" applyFill="1" applyBorder="1"/>
    <xf numFmtId="0" fontId="11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2" borderId="9" xfId="0" applyFont="1" applyFill="1" applyBorder="1"/>
    <xf numFmtId="0" fontId="7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6" fontId="11" fillId="2" borderId="9" xfId="0" applyNumberFormat="1" applyFont="1" applyFill="1" applyBorder="1" applyAlignment="1">
      <alignment horizontal="center"/>
    </xf>
    <xf numFmtId="6" fontId="10" fillId="2" borderId="9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3" fillId="0" borderId="6" xfId="0" applyFont="1" applyBorder="1" applyProtection="1">
      <protection locked="0"/>
    </xf>
    <xf numFmtId="0" fontId="13" fillId="0" borderId="6" xfId="0" applyFont="1" applyBorder="1" applyAlignment="1" applyProtection="1">
      <alignment horizontal="center"/>
      <protection locked="0"/>
    </xf>
    <xf numFmtId="3" fontId="13" fillId="0" borderId="6" xfId="0" applyNumberFormat="1" applyFont="1" applyBorder="1" applyAlignment="1" applyProtection="1">
      <alignment horizontal="center"/>
      <protection locked="0"/>
    </xf>
    <xf numFmtId="3" fontId="13" fillId="5" borderId="6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3" fillId="0" borderId="7" xfId="0" applyFont="1" applyBorder="1" applyAlignment="1" applyProtection="1">
      <alignment horizontal="center"/>
      <protection locked="0"/>
    </xf>
    <xf numFmtId="0" fontId="14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0" fillId="5" borderId="12" xfId="0" applyFont="1" applyFill="1" applyBorder="1" applyAlignment="1" applyProtection="1">
      <alignment horizontal="center"/>
      <protection locked="0"/>
    </xf>
    <xf numFmtId="0" fontId="16" fillId="5" borderId="8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right"/>
    </xf>
    <xf numFmtId="0" fontId="0" fillId="5" borderId="10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164" fontId="0" fillId="5" borderId="11" xfId="0" applyNumberFormat="1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14" fillId="2" borderId="11" xfId="0" applyFont="1" applyFill="1" applyBorder="1" applyAlignment="1">
      <alignment horizontal="right"/>
    </xf>
    <xf numFmtId="3" fontId="0" fillId="5" borderId="11" xfId="0" applyNumberFormat="1" applyFill="1" applyBorder="1" applyAlignment="1" applyProtection="1">
      <alignment horizontal="center"/>
      <protection locked="0"/>
    </xf>
    <xf numFmtId="3" fontId="0" fillId="2" borderId="13" xfId="0" applyNumberFormat="1" applyFill="1" applyBorder="1" applyAlignment="1">
      <alignment horizontal="center"/>
    </xf>
    <xf numFmtId="0" fontId="14" fillId="2" borderId="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right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164" fontId="0" fillId="5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>
      <alignment horizontal="right"/>
    </xf>
    <xf numFmtId="3" fontId="0" fillId="5" borderId="4" xfId="0" applyNumberForma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>
      <alignment horizontal="center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0" fillId="0" borderId="0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phie@gwc.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61"/>
  <sheetViews>
    <sheetView tabSelected="1" topLeftCell="A37" workbookViewId="0">
      <selection activeCell="X55" sqref="X55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" t="s">
        <v>0</v>
      </c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2</v>
      </c>
      <c r="S1" s="7"/>
      <c r="T1" s="7"/>
      <c r="U1" s="7"/>
      <c r="V1" s="7"/>
      <c r="W1" s="8"/>
    </row>
    <row r="2" spans="1:24" ht="18" customHeight="1">
      <c r="B2" s="9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2"/>
      <c r="L2" s="13" t="s">
        <v>5</v>
      </c>
      <c r="M2" s="13"/>
      <c r="N2" s="13"/>
      <c r="O2" s="13"/>
      <c r="P2" s="14" t="s">
        <v>6</v>
      </c>
      <c r="Q2" s="14"/>
      <c r="R2" s="14"/>
      <c r="S2" s="14"/>
      <c r="T2" s="14"/>
      <c r="U2" s="14"/>
      <c r="V2" s="14"/>
      <c r="W2" s="14"/>
    </row>
    <row r="3" spans="1:24" ht="18" customHeight="1">
      <c r="B3" s="9" t="s">
        <v>7</v>
      </c>
      <c r="C3" s="10" t="s">
        <v>8</v>
      </c>
      <c r="D3" s="15"/>
      <c r="E3" s="15"/>
      <c r="F3" s="15"/>
      <c r="G3" s="15"/>
      <c r="H3" s="15"/>
      <c r="I3" s="15"/>
      <c r="J3" s="15"/>
      <c r="K3" s="16"/>
      <c r="L3" s="13" t="s">
        <v>9</v>
      </c>
      <c r="M3" s="13"/>
      <c r="N3" s="13"/>
      <c r="O3" s="13"/>
      <c r="P3" s="14"/>
      <c r="Q3" s="14"/>
      <c r="R3" s="14"/>
      <c r="S3" s="14"/>
      <c r="T3" s="14"/>
      <c r="U3" s="14"/>
      <c r="V3" s="14"/>
      <c r="W3" s="14"/>
    </row>
    <row r="4" spans="1:24" ht="18" customHeight="1">
      <c r="B4" s="9" t="s">
        <v>10</v>
      </c>
      <c r="C4" s="10" t="s">
        <v>11</v>
      </c>
      <c r="D4" s="15"/>
      <c r="E4" s="15"/>
      <c r="F4" s="15"/>
      <c r="G4" s="15"/>
      <c r="H4" s="15"/>
      <c r="I4" s="15"/>
      <c r="J4" s="15"/>
      <c r="K4" s="16"/>
      <c r="L4" s="13" t="s">
        <v>12</v>
      </c>
      <c r="M4" s="13"/>
      <c r="N4" s="13"/>
      <c r="O4" s="13"/>
      <c r="P4" s="14" t="s">
        <v>13</v>
      </c>
      <c r="Q4" s="14"/>
      <c r="R4" s="14"/>
      <c r="S4" s="14"/>
      <c r="T4" s="14"/>
      <c r="U4" s="14"/>
      <c r="V4" s="14"/>
      <c r="W4" s="14"/>
    </row>
    <row r="5" spans="1:24" ht="18" customHeight="1">
      <c r="B5" s="9" t="s">
        <v>14</v>
      </c>
      <c r="C5" s="10" t="s">
        <v>15</v>
      </c>
      <c r="D5" s="15"/>
      <c r="E5" s="15"/>
      <c r="F5" s="15"/>
      <c r="G5" s="15"/>
      <c r="H5" s="15"/>
      <c r="I5" s="15"/>
      <c r="J5" s="15"/>
      <c r="K5" s="16"/>
      <c r="L5" s="13" t="s">
        <v>16</v>
      </c>
      <c r="M5" s="13"/>
      <c r="N5" s="13"/>
      <c r="O5" s="13"/>
      <c r="P5" s="17" t="s">
        <v>17</v>
      </c>
      <c r="Q5" s="18"/>
      <c r="R5" s="18"/>
      <c r="S5" s="18"/>
      <c r="T5" s="18"/>
      <c r="U5" s="18"/>
      <c r="V5" s="18"/>
      <c r="W5" s="19"/>
    </row>
    <row r="6" spans="1:24">
      <c r="B6" s="20" t="s">
        <v>18</v>
      </c>
      <c r="C6" s="20" t="s">
        <v>19</v>
      </c>
      <c r="D6" s="21" t="s">
        <v>20</v>
      </c>
      <c r="E6" s="21" t="s">
        <v>21</v>
      </c>
      <c r="F6" s="22" t="s">
        <v>22</v>
      </c>
      <c r="G6" s="23"/>
      <c r="H6" s="23"/>
      <c r="I6" s="23"/>
      <c r="J6" s="23"/>
      <c r="K6" s="23"/>
      <c r="L6" s="24" t="s">
        <v>23</v>
      </c>
      <c r="M6" s="25"/>
      <c r="N6" s="25"/>
      <c r="O6" s="26"/>
      <c r="P6" s="22" t="s">
        <v>24</v>
      </c>
      <c r="Q6" s="23"/>
      <c r="R6" s="23"/>
      <c r="S6" s="23"/>
      <c r="T6" s="27"/>
      <c r="U6" s="28" t="s">
        <v>25</v>
      </c>
      <c r="V6" s="29"/>
      <c r="W6" s="30"/>
    </row>
    <row r="7" spans="1:24">
      <c r="B7" s="31"/>
      <c r="C7" s="31"/>
      <c r="D7" s="32"/>
      <c r="E7" s="32"/>
      <c r="F7" s="33" t="s">
        <v>26</v>
      </c>
      <c r="G7" s="33" t="s">
        <v>27</v>
      </c>
      <c r="H7" s="33" t="s">
        <v>28</v>
      </c>
      <c r="I7" s="33" t="s">
        <v>29</v>
      </c>
      <c r="J7" s="33" t="s">
        <v>30</v>
      </c>
      <c r="K7" s="33" t="s">
        <v>31</v>
      </c>
      <c r="L7" s="34" t="s">
        <v>32</v>
      </c>
      <c r="M7" s="34" t="s">
        <v>33</v>
      </c>
      <c r="N7" s="34" t="s">
        <v>34</v>
      </c>
      <c r="O7" s="34" t="s">
        <v>35</v>
      </c>
      <c r="P7" s="35" t="s">
        <v>36</v>
      </c>
      <c r="Q7" s="36" t="s">
        <v>37</v>
      </c>
      <c r="R7" s="37" t="s">
        <v>38</v>
      </c>
      <c r="S7" s="36" t="s">
        <v>39</v>
      </c>
      <c r="T7" s="37" t="s">
        <v>40</v>
      </c>
      <c r="U7" s="35" t="s">
        <v>41</v>
      </c>
      <c r="V7" s="35" t="s">
        <v>42</v>
      </c>
      <c r="W7" s="34" t="s">
        <v>43</v>
      </c>
      <c r="X7" s="38"/>
    </row>
    <row r="8" spans="1:24" ht="15.75" customHeight="1">
      <c r="B8" s="39"/>
      <c r="C8" s="39"/>
      <c r="D8" s="40"/>
      <c r="E8" s="40"/>
      <c r="F8" s="41"/>
      <c r="G8" s="41"/>
      <c r="H8" s="41"/>
      <c r="I8" s="41"/>
      <c r="J8" s="41"/>
      <c r="K8" s="41"/>
      <c r="L8" s="42">
        <v>40</v>
      </c>
      <c r="M8" s="42">
        <v>150</v>
      </c>
      <c r="N8" s="42">
        <v>50</v>
      </c>
      <c r="O8" s="42">
        <v>20</v>
      </c>
      <c r="P8" s="43">
        <v>350</v>
      </c>
      <c r="Q8" s="44"/>
      <c r="R8" s="45"/>
      <c r="S8" s="44"/>
      <c r="T8" s="45"/>
      <c r="U8" s="46" t="s">
        <v>44</v>
      </c>
      <c r="V8" s="46" t="s">
        <v>45</v>
      </c>
      <c r="W8" s="46" t="s">
        <v>46</v>
      </c>
    </row>
    <row r="9" spans="1:24" ht="18" customHeight="1">
      <c r="A9">
        <v>1</v>
      </c>
      <c r="B9" s="47" t="s">
        <v>47</v>
      </c>
      <c r="C9" s="47" t="s">
        <v>48</v>
      </c>
      <c r="D9" s="48">
        <v>28</v>
      </c>
      <c r="E9" s="48" t="s">
        <v>27</v>
      </c>
      <c r="F9" s="48"/>
      <c r="G9" s="48"/>
      <c r="H9" s="48"/>
      <c r="I9" s="48"/>
      <c r="J9" s="48">
        <v>1</v>
      </c>
      <c r="K9" s="48"/>
      <c r="L9" s="49"/>
      <c r="M9" s="49"/>
      <c r="N9" s="49"/>
      <c r="O9" s="49">
        <v>20</v>
      </c>
      <c r="P9" s="50">
        <v>350</v>
      </c>
      <c r="Q9" s="49"/>
      <c r="R9" s="50">
        <f t="shared" ref="R9:R51" si="0">SUM(L9:Q9)</f>
        <v>370</v>
      </c>
      <c r="S9" s="49">
        <v>150</v>
      </c>
      <c r="T9" s="50">
        <f t="shared" ref="T9:T51" si="1">+R9-S9</f>
        <v>220</v>
      </c>
      <c r="U9" s="48" t="s">
        <v>49</v>
      </c>
      <c r="V9" s="48"/>
      <c r="W9" s="48">
        <v>1</v>
      </c>
    </row>
    <row r="10" spans="1:24" ht="18" customHeight="1">
      <c r="A10">
        <f>+A9+1</f>
        <v>2</v>
      </c>
      <c r="B10" s="47" t="s">
        <v>50</v>
      </c>
      <c r="C10" s="47" t="s">
        <v>51</v>
      </c>
      <c r="D10" s="48">
        <v>15</v>
      </c>
      <c r="E10" s="48" t="s">
        <v>27</v>
      </c>
      <c r="F10" s="48"/>
      <c r="G10" s="48">
        <v>1</v>
      </c>
      <c r="H10" s="48"/>
      <c r="I10" s="48"/>
      <c r="J10" s="48"/>
      <c r="K10" s="48"/>
      <c r="L10" s="49"/>
      <c r="M10" s="49"/>
      <c r="N10" s="49"/>
      <c r="O10" s="49">
        <v>20</v>
      </c>
      <c r="P10" s="50">
        <v>350</v>
      </c>
      <c r="Q10" s="49"/>
      <c r="R10" s="50">
        <f t="shared" si="0"/>
        <v>370</v>
      </c>
      <c r="S10" s="49">
        <v>150</v>
      </c>
      <c r="T10" s="50">
        <f t="shared" si="1"/>
        <v>220</v>
      </c>
      <c r="U10" s="48" t="s">
        <v>49</v>
      </c>
      <c r="V10" s="48" t="s">
        <v>49</v>
      </c>
      <c r="W10" s="48">
        <v>1</v>
      </c>
    </row>
    <row r="11" spans="1:24" ht="18" customHeight="1">
      <c r="A11">
        <f>+A10+1</f>
        <v>3</v>
      </c>
      <c r="B11" s="47" t="s">
        <v>50</v>
      </c>
      <c r="C11" s="47" t="s">
        <v>52</v>
      </c>
      <c r="D11" s="48">
        <v>15</v>
      </c>
      <c r="E11" s="48" t="s">
        <v>27</v>
      </c>
      <c r="F11" s="48"/>
      <c r="G11" s="48">
        <v>1</v>
      </c>
      <c r="H11" s="48"/>
      <c r="I11" s="48"/>
      <c r="J11" s="48"/>
      <c r="K11" s="48"/>
      <c r="L11" s="49"/>
      <c r="M11" s="49"/>
      <c r="N11" s="49"/>
      <c r="O11" s="49">
        <v>20</v>
      </c>
      <c r="P11" s="50">
        <v>350</v>
      </c>
      <c r="Q11" s="49"/>
      <c r="R11" s="50">
        <f t="shared" si="0"/>
        <v>370</v>
      </c>
      <c r="S11" s="49">
        <v>150</v>
      </c>
      <c r="T11" s="50">
        <f t="shared" si="1"/>
        <v>220</v>
      </c>
      <c r="U11" s="48" t="s">
        <v>49</v>
      </c>
      <c r="V11" s="48" t="s">
        <v>49</v>
      </c>
      <c r="W11" s="48">
        <v>1</v>
      </c>
    </row>
    <row r="12" spans="1:24" ht="18" customHeight="1">
      <c r="A12">
        <f>+A11+1</f>
        <v>4</v>
      </c>
      <c r="B12" s="47" t="s">
        <v>53</v>
      </c>
      <c r="C12" s="47" t="s">
        <v>54</v>
      </c>
      <c r="D12" s="48">
        <v>36</v>
      </c>
      <c r="E12" s="48" t="s">
        <v>27</v>
      </c>
      <c r="F12" s="48"/>
      <c r="G12" s="48"/>
      <c r="H12" s="48">
        <v>1</v>
      </c>
      <c r="I12" s="48"/>
      <c r="J12" s="48"/>
      <c r="K12" s="48"/>
      <c r="L12" s="49"/>
      <c r="M12" s="49"/>
      <c r="N12" s="49"/>
      <c r="O12" s="49"/>
      <c r="P12" s="50">
        <v>350</v>
      </c>
      <c r="Q12" s="49"/>
      <c r="R12" s="50">
        <f t="shared" si="0"/>
        <v>350</v>
      </c>
      <c r="S12" s="49">
        <v>150</v>
      </c>
      <c r="T12" s="50">
        <f t="shared" si="1"/>
        <v>200</v>
      </c>
      <c r="U12" s="48" t="s">
        <v>49</v>
      </c>
      <c r="V12" s="48"/>
      <c r="W12" s="48">
        <v>2</v>
      </c>
      <c r="X12" s="51"/>
    </row>
    <row r="13" spans="1:24" ht="18" customHeight="1">
      <c r="A13">
        <f t="shared" ref="A13:A55" si="2">+A12+1</f>
        <v>5</v>
      </c>
      <c r="B13" s="47" t="s">
        <v>53</v>
      </c>
      <c r="C13" s="47" t="s">
        <v>55</v>
      </c>
      <c r="D13" s="48">
        <v>14</v>
      </c>
      <c r="E13" s="48" t="s">
        <v>27</v>
      </c>
      <c r="F13" s="48"/>
      <c r="G13" s="48">
        <v>1</v>
      </c>
      <c r="H13" s="48"/>
      <c r="I13" s="48"/>
      <c r="J13" s="48"/>
      <c r="K13" s="48"/>
      <c r="L13" s="49"/>
      <c r="M13" s="49"/>
      <c r="N13" s="49"/>
      <c r="O13" s="49"/>
      <c r="P13" s="50">
        <v>350</v>
      </c>
      <c r="Q13" s="49"/>
      <c r="R13" s="50">
        <f t="shared" si="0"/>
        <v>350</v>
      </c>
      <c r="S13" s="49">
        <v>150</v>
      </c>
      <c r="T13" s="50">
        <f t="shared" si="1"/>
        <v>200</v>
      </c>
      <c r="U13" s="48" t="s">
        <v>49</v>
      </c>
      <c r="V13" s="48" t="s">
        <v>49</v>
      </c>
      <c r="W13" s="48">
        <v>2</v>
      </c>
    </row>
    <row r="14" spans="1:24" ht="18" customHeight="1">
      <c r="A14">
        <f t="shared" si="2"/>
        <v>6</v>
      </c>
      <c r="B14" s="47" t="s">
        <v>56</v>
      </c>
      <c r="C14" s="47" t="s">
        <v>57</v>
      </c>
      <c r="D14" s="48">
        <v>14</v>
      </c>
      <c r="E14" s="48" t="s">
        <v>27</v>
      </c>
      <c r="F14" s="48"/>
      <c r="G14" s="48">
        <v>1</v>
      </c>
      <c r="H14" s="48"/>
      <c r="I14" s="48"/>
      <c r="J14" s="48"/>
      <c r="K14" s="48"/>
      <c r="L14" s="49"/>
      <c r="M14" s="49"/>
      <c r="N14" s="49"/>
      <c r="O14" s="49"/>
      <c r="P14" s="50">
        <v>350</v>
      </c>
      <c r="Q14" s="49"/>
      <c r="R14" s="50">
        <f t="shared" si="0"/>
        <v>350</v>
      </c>
      <c r="S14" s="49">
        <v>150</v>
      </c>
      <c r="T14" s="50">
        <f t="shared" si="1"/>
        <v>200</v>
      </c>
      <c r="U14" s="48" t="s">
        <v>49</v>
      </c>
      <c r="V14" s="48" t="s">
        <v>49</v>
      </c>
      <c r="W14" s="48">
        <v>2</v>
      </c>
    </row>
    <row r="15" spans="1:24" ht="18" customHeight="1">
      <c r="A15">
        <f t="shared" si="2"/>
        <v>7</v>
      </c>
      <c r="B15" s="47" t="s">
        <v>58</v>
      </c>
      <c r="C15" s="47" t="s">
        <v>59</v>
      </c>
      <c r="D15" s="48">
        <v>14</v>
      </c>
      <c r="E15" s="48" t="s">
        <v>27</v>
      </c>
      <c r="F15" s="48"/>
      <c r="G15" s="48"/>
      <c r="H15" s="48">
        <v>1</v>
      </c>
      <c r="I15" s="48"/>
      <c r="J15" s="48"/>
      <c r="K15" s="48"/>
      <c r="L15" s="49"/>
      <c r="M15" s="49"/>
      <c r="N15" s="49"/>
      <c r="O15" s="49"/>
      <c r="P15" s="50">
        <v>350</v>
      </c>
      <c r="Q15" s="49"/>
      <c r="R15" s="50">
        <f t="shared" si="0"/>
        <v>350</v>
      </c>
      <c r="S15" s="49">
        <v>150</v>
      </c>
      <c r="T15" s="50">
        <f t="shared" si="1"/>
        <v>200</v>
      </c>
      <c r="U15" s="48" t="s">
        <v>49</v>
      </c>
      <c r="V15" s="48" t="s">
        <v>49</v>
      </c>
      <c r="W15" s="48">
        <v>2</v>
      </c>
    </row>
    <row r="16" spans="1:24" ht="18" customHeight="1">
      <c r="A16">
        <f t="shared" si="2"/>
        <v>8</v>
      </c>
      <c r="B16" s="47" t="s">
        <v>60</v>
      </c>
      <c r="C16" s="47" t="s">
        <v>61</v>
      </c>
      <c r="D16" s="48">
        <v>45</v>
      </c>
      <c r="E16" s="48" t="s">
        <v>27</v>
      </c>
      <c r="F16" s="48"/>
      <c r="G16" s="48"/>
      <c r="H16" s="48"/>
      <c r="I16" s="48"/>
      <c r="J16" s="48">
        <v>1</v>
      </c>
      <c r="K16" s="48"/>
      <c r="L16" s="49"/>
      <c r="M16" s="49"/>
      <c r="N16" s="49"/>
      <c r="O16" s="49"/>
      <c r="P16" s="50">
        <v>350</v>
      </c>
      <c r="Q16" s="49"/>
      <c r="R16" s="50">
        <f t="shared" si="0"/>
        <v>350</v>
      </c>
      <c r="S16" s="49">
        <v>150</v>
      </c>
      <c r="T16" s="50">
        <f t="shared" si="1"/>
        <v>200</v>
      </c>
      <c r="U16" s="48" t="s">
        <v>49</v>
      </c>
      <c r="V16" s="48"/>
      <c r="W16" s="48">
        <v>3</v>
      </c>
    </row>
    <row r="17" spans="1:24" ht="18" customHeight="1">
      <c r="A17">
        <f t="shared" si="2"/>
        <v>9</v>
      </c>
      <c r="B17" s="47" t="s">
        <v>60</v>
      </c>
      <c r="C17" s="47" t="s">
        <v>62</v>
      </c>
      <c r="D17" s="48">
        <v>12</v>
      </c>
      <c r="E17" s="48" t="s">
        <v>27</v>
      </c>
      <c r="F17" s="48">
        <v>1</v>
      </c>
      <c r="G17" s="48"/>
      <c r="H17" s="48"/>
      <c r="I17" s="48"/>
      <c r="J17" s="48"/>
      <c r="K17" s="48"/>
      <c r="L17" s="49"/>
      <c r="M17" s="49"/>
      <c r="N17" s="49"/>
      <c r="O17" s="49"/>
      <c r="P17" s="50">
        <v>350</v>
      </c>
      <c r="Q17" s="49"/>
      <c r="R17" s="50">
        <f t="shared" si="0"/>
        <v>350</v>
      </c>
      <c r="S17" s="49">
        <v>150</v>
      </c>
      <c r="T17" s="50">
        <f t="shared" si="1"/>
        <v>200</v>
      </c>
      <c r="U17" s="48" t="s">
        <v>49</v>
      </c>
      <c r="V17" s="48" t="s">
        <v>49</v>
      </c>
      <c r="W17" s="48">
        <v>3</v>
      </c>
    </row>
    <row r="18" spans="1:24" ht="18" customHeight="1">
      <c r="A18">
        <f t="shared" si="2"/>
        <v>10</v>
      </c>
      <c r="B18" s="47" t="s">
        <v>63</v>
      </c>
      <c r="C18" s="47" t="s">
        <v>64</v>
      </c>
      <c r="D18" s="48">
        <v>13</v>
      </c>
      <c r="E18" s="48" t="s">
        <v>27</v>
      </c>
      <c r="F18" s="48"/>
      <c r="G18" s="48">
        <v>1</v>
      </c>
      <c r="H18" s="48"/>
      <c r="I18" s="48"/>
      <c r="J18" s="48"/>
      <c r="K18" s="48"/>
      <c r="L18" s="49"/>
      <c r="M18" s="49"/>
      <c r="N18" s="49"/>
      <c r="O18" s="49"/>
      <c r="P18" s="50">
        <v>350</v>
      </c>
      <c r="Q18" s="49"/>
      <c r="R18" s="50">
        <f t="shared" si="0"/>
        <v>350</v>
      </c>
      <c r="S18" s="49">
        <v>150</v>
      </c>
      <c r="T18" s="50">
        <f t="shared" si="1"/>
        <v>200</v>
      </c>
      <c r="U18" s="48" t="s">
        <v>49</v>
      </c>
      <c r="V18" s="48" t="s">
        <v>49</v>
      </c>
      <c r="W18" s="48">
        <v>3</v>
      </c>
    </row>
    <row r="19" spans="1:24" ht="18" customHeight="1">
      <c r="A19">
        <f t="shared" si="2"/>
        <v>11</v>
      </c>
      <c r="B19" s="47" t="s">
        <v>63</v>
      </c>
      <c r="C19" s="47" t="s">
        <v>65</v>
      </c>
      <c r="D19" s="48">
        <v>11</v>
      </c>
      <c r="E19" s="48" t="s">
        <v>27</v>
      </c>
      <c r="F19" s="48"/>
      <c r="G19" s="48"/>
      <c r="H19" s="48">
        <v>1</v>
      </c>
      <c r="I19" s="48"/>
      <c r="J19" s="48"/>
      <c r="K19" s="48"/>
      <c r="L19" s="49"/>
      <c r="M19" s="49"/>
      <c r="N19" s="49"/>
      <c r="O19" s="49"/>
      <c r="P19" s="50">
        <v>350</v>
      </c>
      <c r="Q19" s="49"/>
      <c r="R19" s="50">
        <f t="shared" si="0"/>
        <v>350</v>
      </c>
      <c r="S19" s="49">
        <v>150</v>
      </c>
      <c r="T19" s="50">
        <f t="shared" si="1"/>
        <v>200</v>
      </c>
      <c r="U19" s="48" t="s">
        <v>49</v>
      </c>
      <c r="V19" s="48" t="s">
        <v>49</v>
      </c>
      <c r="W19" s="48">
        <v>3</v>
      </c>
    </row>
    <row r="20" spans="1:24" ht="18" customHeight="1">
      <c r="A20">
        <f t="shared" si="2"/>
        <v>12</v>
      </c>
      <c r="B20" s="47" t="s">
        <v>66</v>
      </c>
      <c r="C20" s="47" t="s">
        <v>67</v>
      </c>
      <c r="D20" s="48">
        <v>18</v>
      </c>
      <c r="E20" s="48" t="s">
        <v>27</v>
      </c>
      <c r="F20" s="48"/>
      <c r="G20" s="48">
        <v>1</v>
      </c>
      <c r="H20" s="48"/>
      <c r="I20" s="48"/>
      <c r="J20" s="48"/>
      <c r="K20" s="48"/>
      <c r="L20" s="49"/>
      <c r="M20" s="49"/>
      <c r="N20" s="49"/>
      <c r="O20" s="49"/>
      <c r="P20" s="50">
        <v>350</v>
      </c>
      <c r="Q20" s="49"/>
      <c r="R20" s="50">
        <f t="shared" si="0"/>
        <v>350</v>
      </c>
      <c r="S20" s="49">
        <v>150</v>
      </c>
      <c r="T20" s="50">
        <f t="shared" si="1"/>
        <v>200</v>
      </c>
      <c r="U20" s="48" t="s">
        <v>49</v>
      </c>
      <c r="V20" s="48" t="s">
        <v>49</v>
      </c>
      <c r="W20" s="48">
        <v>4</v>
      </c>
    </row>
    <row r="21" spans="1:24" ht="18" customHeight="1">
      <c r="A21">
        <f t="shared" si="2"/>
        <v>13</v>
      </c>
      <c r="B21" s="47" t="s">
        <v>68</v>
      </c>
      <c r="C21" s="47" t="s">
        <v>69</v>
      </c>
      <c r="D21" s="48">
        <v>16</v>
      </c>
      <c r="E21" s="48" t="s">
        <v>27</v>
      </c>
      <c r="F21" s="48"/>
      <c r="G21" s="48">
        <v>1</v>
      </c>
      <c r="H21" s="48"/>
      <c r="I21" s="48"/>
      <c r="J21" s="48"/>
      <c r="K21" s="48"/>
      <c r="L21" s="49"/>
      <c r="M21" s="49"/>
      <c r="N21" s="49"/>
      <c r="O21" s="49"/>
      <c r="P21" s="50">
        <v>350</v>
      </c>
      <c r="Q21" s="49"/>
      <c r="R21" s="50">
        <f t="shared" si="0"/>
        <v>350</v>
      </c>
      <c r="S21" s="49">
        <v>150</v>
      </c>
      <c r="T21" s="50">
        <f t="shared" si="1"/>
        <v>200</v>
      </c>
      <c r="U21" s="48" t="s">
        <v>49</v>
      </c>
      <c r="V21" s="48" t="s">
        <v>49</v>
      </c>
      <c r="W21" s="48">
        <v>4</v>
      </c>
    </row>
    <row r="22" spans="1:24" ht="18" customHeight="1">
      <c r="A22">
        <f t="shared" si="2"/>
        <v>14</v>
      </c>
      <c r="B22" s="47" t="s">
        <v>68</v>
      </c>
      <c r="C22" s="47" t="s">
        <v>70</v>
      </c>
      <c r="D22" s="48">
        <v>14</v>
      </c>
      <c r="E22" s="48" t="s">
        <v>27</v>
      </c>
      <c r="F22" s="48">
        <v>1</v>
      </c>
      <c r="G22" s="48"/>
      <c r="H22" s="48"/>
      <c r="I22" s="48"/>
      <c r="J22" s="48"/>
      <c r="K22" s="48"/>
      <c r="L22" s="49"/>
      <c r="M22" s="49"/>
      <c r="N22" s="49"/>
      <c r="O22" s="49"/>
      <c r="P22" s="50">
        <v>350</v>
      </c>
      <c r="Q22" s="49"/>
      <c r="R22" s="50">
        <f t="shared" si="0"/>
        <v>350</v>
      </c>
      <c r="S22" s="49">
        <v>150</v>
      </c>
      <c r="T22" s="50">
        <f t="shared" si="1"/>
        <v>200</v>
      </c>
      <c r="U22" s="48" t="s">
        <v>49</v>
      </c>
      <c r="V22" s="48" t="s">
        <v>49</v>
      </c>
      <c r="W22" s="48">
        <v>4</v>
      </c>
      <c r="X22" s="51"/>
    </row>
    <row r="23" spans="1:24" ht="18" customHeight="1">
      <c r="A23">
        <f t="shared" si="2"/>
        <v>15</v>
      </c>
      <c r="B23" s="47" t="s">
        <v>60</v>
      </c>
      <c r="C23" s="47" t="s">
        <v>71</v>
      </c>
      <c r="D23" s="48">
        <v>15</v>
      </c>
      <c r="E23" s="48" t="s">
        <v>27</v>
      </c>
      <c r="F23" s="48"/>
      <c r="G23" s="48"/>
      <c r="H23" s="48">
        <v>1</v>
      </c>
      <c r="I23" s="48"/>
      <c r="J23" s="48"/>
      <c r="K23" s="48"/>
      <c r="L23" s="49"/>
      <c r="M23" s="49"/>
      <c r="N23" s="49"/>
      <c r="O23" s="49"/>
      <c r="P23" s="50">
        <v>350</v>
      </c>
      <c r="Q23" s="49"/>
      <c r="R23" s="50">
        <f t="shared" si="0"/>
        <v>350</v>
      </c>
      <c r="S23" s="49">
        <v>150</v>
      </c>
      <c r="T23" s="50">
        <f t="shared" si="1"/>
        <v>200</v>
      </c>
      <c r="U23" s="48" t="s">
        <v>49</v>
      </c>
      <c r="V23" s="48" t="s">
        <v>49</v>
      </c>
      <c r="W23" s="48">
        <v>4</v>
      </c>
    </row>
    <row r="24" spans="1:24" ht="18" customHeight="1">
      <c r="A24">
        <f t="shared" si="2"/>
        <v>16</v>
      </c>
      <c r="B24" s="47" t="s">
        <v>72</v>
      </c>
      <c r="C24" s="47" t="s">
        <v>73</v>
      </c>
      <c r="D24" s="48">
        <v>16</v>
      </c>
      <c r="E24" s="48" t="s">
        <v>27</v>
      </c>
      <c r="F24" s="48"/>
      <c r="G24" s="48">
        <v>1</v>
      </c>
      <c r="H24" s="48"/>
      <c r="I24" s="48"/>
      <c r="J24" s="48"/>
      <c r="K24" s="48"/>
      <c r="L24" s="49"/>
      <c r="M24" s="49"/>
      <c r="N24" s="49"/>
      <c r="O24" s="49"/>
      <c r="P24" s="50">
        <v>350</v>
      </c>
      <c r="Q24" s="49"/>
      <c r="R24" s="50">
        <f t="shared" si="0"/>
        <v>350</v>
      </c>
      <c r="S24" s="49">
        <v>150</v>
      </c>
      <c r="T24" s="50">
        <f t="shared" si="1"/>
        <v>200</v>
      </c>
      <c r="U24" s="48" t="s">
        <v>49</v>
      </c>
      <c r="V24" s="48" t="s">
        <v>49</v>
      </c>
      <c r="W24" s="48">
        <v>5</v>
      </c>
    </row>
    <row r="25" spans="1:24" ht="18" customHeight="1">
      <c r="A25">
        <f t="shared" si="2"/>
        <v>17</v>
      </c>
      <c r="B25" s="47" t="s">
        <v>74</v>
      </c>
      <c r="C25" s="47" t="s">
        <v>75</v>
      </c>
      <c r="D25" s="48">
        <v>16</v>
      </c>
      <c r="E25" s="48" t="s">
        <v>27</v>
      </c>
      <c r="F25" s="48"/>
      <c r="G25" s="48"/>
      <c r="H25" s="48"/>
      <c r="I25" s="48">
        <v>1</v>
      </c>
      <c r="J25" s="48"/>
      <c r="K25" s="48"/>
      <c r="L25" s="49"/>
      <c r="M25" s="49"/>
      <c r="N25" s="49"/>
      <c r="O25" s="49"/>
      <c r="P25" s="50">
        <v>350</v>
      </c>
      <c r="Q25" s="49"/>
      <c r="R25" s="50">
        <f t="shared" si="0"/>
        <v>350</v>
      </c>
      <c r="S25" s="49">
        <v>150</v>
      </c>
      <c r="T25" s="50">
        <f t="shared" si="1"/>
        <v>200</v>
      </c>
      <c r="U25" s="48" t="s">
        <v>49</v>
      </c>
      <c r="V25" s="48" t="s">
        <v>49</v>
      </c>
      <c r="W25" s="48">
        <v>5</v>
      </c>
    </row>
    <row r="26" spans="1:24" ht="18" customHeight="1">
      <c r="A26">
        <f t="shared" si="2"/>
        <v>18</v>
      </c>
      <c r="B26" s="47" t="s">
        <v>76</v>
      </c>
      <c r="C26" s="47" t="s">
        <v>77</v>
      </c>
      <c r="D26" s="48">
        <v>15</v>
      </c>
      <c r="E26" s="48" t="s">
        <v>27</v>
      </c>
      <c r="F26" s="48">
        <v>1</v>
      </c>
      <c r="G26" s="48"/>
      <c r="H26" s="48"/>
      <c r="I26" s="48"/>
      <c r="J26" s="48"/>
      <c r="K26" s="48"/>
      <c r="L26" s="49"/>
      <c r="M26" s="49"/>
      <c r="N26" s="49"/>
      <c r="O26" s="49"/>
      <c r="P26" s="50">
        <v>350</v>
      </c>
      <c r="Q26" s="49"/>
      <c r="R26" s="50">
        <f t="shared" si="0"/>
        <v>350</v>
      </c>
      <c r="S26" s="49">
        <v>150</v>
      </c>
      <c r="T26" s="50">
        <f t="shared" si="1"/>
        <v>200</v>
      </c>
      <c r="U26" s="48" t="s">
        <v>49</v>
      </c>
      <c r="V26" s="48" t="s">
        <v>49</v>
      </c>
      <c r="W26" s="48">
        <v>5</v>
      </c>
    </row>
    <row r="27" spans="1:24" ht="18" customHeight="1">
      <c r="A27">
        <f t="shared" si="2"/>
        <v>19</v>
      </c>
      <c r="B27" s="47" t="s">
        <v>78</v>
      </c>
      <c r="C27" s="47" t="s">
        <v>79</v>
      </c>
      <c r="D27" s="48">
        <v>17</v>
      </c>
      <c r="E27" s="48" t="s">
        <v>27</v>
      </c>
      <c r="F27" s="48"/>
      <c r="G27" s="48"/>
      <c r="H27" s="48"/>
      <c r="I27" s="48">
        <v>1</v>
      </c>
      <c r="J27" s="48"/>
      <c r="K27" s="48"/>
      <c r="L27" s="49"/>
      <c r="M27" s="49"/>
      <c r="N27" s="49"/>
      <c r="O27" s="49"/>
      <c r="P27" s="50">
        <v>350</v>
      </c>
      <c r="Q27" s="49"/>
      <c r="R27" s="50">
        <f t="shared" si="0"/>
        <v>350</v>
      </c>
      <c r="S27" s="49">
        <v>150</v>
      </c>
      <c r="T27" s="50">
        <f t="shared" si="1"/>
        <v>200</v>
      </c>
      <c r="U27" s="48" t="s">
        <v>49</v>
      </c>
      <c r="V27" s="48" t="s">
        <v>49</v>
      </c>
      <c r="W27" s="48">
        <v>5</v>
      </c>
    </row>
    <row r="28" spans="1:24" ht="18" customHeight="1">
      <c r="A28">
        <f t="shared" si="2"/>
        <v>20</v>
      </c>
      <c r="B28" s="47" t="s">
        <v>80</v>
      </c>
      <c r="C28" s="47" t="s">
        <v>81</v>
      </c>
      <c r="D28" s="48">
        <v>35</v>
      </c>
      <c r="E28" s="48" t="s">
        <v>27</v>
      </c>
      <c r="F28" s="48"/>
      <c r="G28" s="48"/>
      <c r="H28" s="48">
        <v>1</v>
      </c>
      <c r="I28" s="48"/>
      <c r="J28" s="48"/>
      <c r="K28" s="48"/>
      <c r="L28" s="49"/>
      <c r="M28" s="49"/>
      <c r="N28" s="49"/>
      <c r="O28" s="49">
        <v>20</v>
      </c>
      <c r="P28" s="50">
        <v>350</v>
      </c>
      <c r="Q28" s="49"/>
      <c r="R28" s="50">
        <f t="shared" si="0"/>
        <v>370</v>
      </c>
      <c r="S28" s="49">
        <v>150</v>
      </c>
      <c r="T28" s="50">
        <f t="shared" si="1"/>
        <v>220</v>
      </c>
      <c r="U28" s="48" t="s">
        <v>49</v>
      </c>
      <c r="V28" s="48"/>
      <c r="W28" s="48">
        <v>6</v>
      </c>
    </row>
    <row r="29" spans="1:24" ht="18" customHeight="1">
      <c r="A29">
        <f t="shared" si="2"/>
        <v>21</v>
      </c>
      <c r="B29" s="47" t="s">
        <v>82</v>
      </c>
      <c r="C29" s="47" t="s">
        <v>83</v>
      </c>
      <c r="D29" s="48">
        <v>16</v>
      </c>
      <c r="E29" s="48" t="s">
        <v>27</v>
      </c>
      <c r="F29" s="48"/>
      <c r="G29" s="48"/>
      <c r="H29" s="48">
        <v>1</v>
      </c>
      <c r="I29" s="48"/>
      <c r="J29" s="48"/>
      <c r="K29" s="48"/>
      <c r="L29" s="49"/>
      <c r="M29" s="49"/>
      <c r="N29" s="49"/>
      <c r="O29" s="49">
        <v>20</v>
      </c>
      <c r="P29" s="50">
        <v>350</v>
      </c>
      <c r="Q29" s="49"/>
      <c r="R29" s="50">
        <f t="shared" si="0"/>
        <v>370</v>
      </c>
      <c r="S29" s="49">
        <v>150</v>
      </c>
      <c r="T29" s="50">
        <f t="shared" si="1"/>
        <v>220</v>
      </c>
      <c r="U29" s="48" t="s">
        <v>49</v>
      </c>
      <c r="V29" s="48" t="s">
        <v>49</v>
      </c>
      <c r="W29" s="48">
        <v>6</v>
      </c>
    </row>
    <row r="30" spans="1:24" ht="18" customHeight="1">
      <c r="A30">
        <f t="shared" si="2"/>
        <v>22</v>
      </c>
      <c r="B30" s="47" t="s">
        <v>56</v>
      </c>
      <c r="C30" s="47" t="s">
        <v>84</v>
      </c>
      <c r="D30" s="48">
        <v>12</v>
      </c>
      <c r="E30" s="48" t="s">
        <v>27</v>
      </c>
      <c r="F30" s="48"/>
      <c r="G30" s="48">
        <v>1</v>
      </c>
      <c r="H30" s="48"/>
      <c r="I30" s="48"/>
      <c r="J30" s="48"/>
      <c r="K30" s="48"/>
      <c r="L30" s="49"/>
      <c r="M30" s="49"/>
      <c r="N30" s="49"/>
      <c r="O30" s="49">
        <v>20</v>
      </c>
      <c r="P30" s="50">
        <v>350</v>
      </c>
      <c r="Q30" s="49"/>
      <c r="R30" s="50">
        <f t="shared" si="0"/>
        <v>370</v>
      </c>
      <c r="S30" s="49">
        <v>150</v>
      </c>
      <c r="T30" s="50">
        <f t="shared" si="1"/>
        <v>220</v>
      </c>
      <c r="U30" s="48" t="s">
        <v>49</v>
      </c>
      <c r="V30" s="48" t="s">
        <v>49</v>
      </c>
      <c r="W30" s="48">
        <v>6</v>
      </c>
    </row>
    <row r="31" spans="1:24" ht="18" customHeight="1">
      <c r="A31">
        <f t="shared" si="2"/>
        <v>23</v>
      </c>
      <c r="B31" s="47" t="s">
        <v>85</v>
      </c>
      <c r="C31" s="47" t="s">
        <v>86</v>
      </c>
      <c r="D31" s="48">
        <v>16</v>
      </c>
      <c r="E31" s="48" t="s">
        <v>27</v>
      </c>
      <c r="F31" s="48"/>
      <c r="G31" s="48"/>
      <c r="H31" s="48">
        <v>1</v>
      </c>
      <c r="I31" s="48"/>
      <c r="J31" s="48"/>
      <c r="K31" s="48"/>
      <c r="L31" s="49"/>
      <c r="M31" s="49"/>
      <c r="N31" s="49"/>
      <c r="O31" s="49"/>
      <c r="P31" s="50">
        <v>350</v>
      </c>
      <c r="Q31" s="49"/>
      <c r="R31" s="50">
        <f t="shared" si="0"/>
        <v>350</v>
      </c>
      <c r="S31" s="49">
        <v>150</v>
      </c>
      <c r="T31" s="50">
        <f t="shared" si="1"/>
        <v>200</v>
      </c>
      <c r="U31" s="48" t="s">
        <v>49</v>
      </c>
      <c r="V31" s="48" t="s">
        <v>49</v>
      </c>
      <c r="W31" s="48">
        <v>7</v>
      </c>
    </row>
    <row r="32" spans="1:24" ht="18" customHeight="1">
      <c r="A32">
        <f t="shared" si="2"/>
        <v>24</v>
      </c>
      <c r="B32" s="47" t="s">
        <v>87</v>
      </c>
      <c r="C32" s="47" t="s">
        <v>88</v>
      </c>
      <c r="D32" s="48">
        <v>15</v>
      </c>
      <c r="E32" s="48" t="s">
        <v>27</v>
      </c>
      <c r="F32" s="48"/>
      <c r="G32" s="48">
        <v>1</v>
      </c>
      <c r="H32" s="48"/>
      <c r="I32" s="48"/>
      <c r="J32" s="48"/>
      <c r="K32" s="48"/>
      <c r="L32" s="49"/>
      <c r="M32" s="49"/>
      <c r="N32" s="49"/>
      <c r="O32" s="49"/>
      <c r="P32" s="50">
        <v>350</v>
      </c>
      <c r="Q32" s="49"/>
      <c r="R32" s="50">
        <f t="shared" si="0"/>
        <v>350</v>
      </c>
      <c r="S32" s="49">
        <v>150</v>
      </c>
      <c r="T32" s="50">
        <f t="shared" si="1"/>
        <v>200</v>
      </c>
      <c r="U32" s="48" t="s">
        <v>49</v>
      </c>
      <c r="V32" s="48" t="s">
        <v>49</v>
      </c>
      <c r="W32" s="48">
        <v>7</v>
      </c>
    </row>
    <row r="33" spans="1:23" ht="18" customHeight="1">
      <c r="A33">
        <f t="shared" si="2"/>
        <v>25</v>
      </c>
      <c r="B33" s="47" t="s">
        <v>89</v>
      </c>
      <c r="C33" s="47" t="s">
        <v>90</v>
      </c>
      <c r="D33" s="48">
        <v>12</v>
      </c>
      <c r="E33" s="48" t="s">
        <v>27</v>
      </c>
      <c r="F33" s="48">
        <v>1</v>
      </c>
      <c r="G33" s="48"/>
      <c r="H33" s="48"/>
      <c r="I33" s="48"/>
      <c r="J33" s="48"/>
      <c r="K33" s="48"/>
      <c r="L33" s="49"/>
      <c r="M33" s="49"/>
      <c r="N33" s="49"/>
      <c r="O33" s="49"/>
      <c r="P33" s="50">
        <v>350</v>
      </c>
      <c r="Q33" s="49"/>
      <c r="R33" s="50">
        <f t="shared" si="0"/>
        <v>350</v>
      </c>
      <c r="S33" s="49">
        <v>150</v>
      </c>
      <c r="T33" s="50">
        <f t="shared" si="1"/>
        <v>200</v>
      </c>
      <c r="U33" s="48" t="s">
        <v>49</v>
      </c>
      <c r="V33" s="48" t="s">
        <v>49</v>
      </c>
      <c r="W33" s="48">
        <v>7</v>
      </c>
    </row>
    <row r="34" spans="1:23" ht="18" customHeight="1">
      <c r="A34">
        <f t="shared" si="2"/>
        <v>26</v>
      </c>
      <c r="B34" s="47" t="s">
        <v>91</v>
      </c>
      <c r="C34" s="47" t="s">
        <v>92</v>
      </c>
      <c r="D34" s="48">
        <v>13</v>
      </c>
      <c r="E34" s="48" t="s">
        <v>27</v>
      </c>
      <c r="F34" s="48">
        <v>1</v>
      </c>
      <c r="G34" s="48"/>
      <c r="H34" s="48"/>
      <c r="I34" s="48"/>
      <c r="J34" s="48"/>
      <c r="K34" s="48"/>
      <c r="L34" s="49"/>
      <c r="M34" s="49"/>
      <c r="N34" s="49"/>
      <c r="O34" s="49"/>
      <c r="P34" s="50">
        <v>350</v>
      </c>
      <c r="Q34" s="49"/>
      <c r="R34" s="50">
        <f t="shared" si="0"/>
        <v>350</v>
      </c>
      <c r="S34" s="49">
        <v>150</v>
      </c>
      <c r="T34" s="50">
        <f t="shared" si="1"/>
        <v>200</v>
      </c>
      <c r="U34" s="48" t="s">
        <v>49</v>
      </c>
      <c r="V34" s="48" t="s">
        <v>49</v>
      </c>
      <c r="W34" s="48">
        <v>7</v>
      </c>
    </row>
    <row r="35" spans="1:23" ht="18" customHeight="1">
      <c r="A35">
        <f t="shared" si="2"/>
        <v>27</v>
      </c>
      <c r="B35" s="47" t="s">
        <v>53</v>
      </c>
      <c r="C35" s="47" t="s">
        <v>93</v>
      </c>
      <c r="D35" s="48">
        <v>29</v>
      </c>
      <c r="E35" s="48" t="s">
        <v>94</v>
      </c>
      <c r="F35" s="48">
        <v>1</v>
      </c>
      <c r="G35" s="48"/>
      <c r="H35" s="48"/>
      <c r="I35" s="48"/>
      <c r="J35" s="48"/>
      <c r="K35" s="48"/>
      <c r="L35" s="49"/>
      <c r="M35" s="49"/>
      <c r="N35" s="49"/>
      <c r="O35" s="49"/>
      <c r="P35" s="50">
        <v>350</v>
      </c>
      <c r="Q35" s="49"/>
      <c r="R35" s="50">
        <f t="shared" si="0"/>
        <v>350</v>
      </c>
      <c r="S35" s="49">
        <v>150</v>
      </c>
      <c r="T35" s="50">
        <f t="shared" si="1"/>
        <v>200</v>
      </c>
      <c r="U35" s="48" t="s">
        <v>49</v>
      </c>
      <c r="V35" s="48"/>
      <c r="W35" s="48">
        <v>8</v>
      </c>
    </row>
    <row r="36" spans="1:23" ht="18" customHeight="1">
      <c r="A36">
        <f t="shared" si="2"/>
        <v>28</v>
      </c>
      <c r="B36" s="47" t="s">
        <v>53</v>
      </c>
      <c r="C36" s="47" t="s">
        <v>95</v>
      </c>
      <c r="D36" s="48">
        <v>11</v>
      </c>
      <c r="E36" s="48" t="s">
        <v>94</v>
      </c>
      <c r="F36" s="48">
        <v>1</v>
      </c>
      <c r="G36" s="48"/>
      <c r="H36" s="48"/>
      <c r="I36" s="48"/>
      <c r="J36" s="48"/>
      <c r="K36" s="48"/>
      <c r="L36" s="49"/>
      <c r="M36" s="49"/>
      <c r="N36" s="49"/>
      <c r="O36" s="49"/>
      <c r="P36" s="50">
        <v>350</v>
      </c>
      <c r="Q36" s="49"/>
      <c r="R36" s="50">
        <f t="shared" si="0"/>
        <v>350</v>
      </c>
      <c r="S36" s="49">
        <v>150</v>
      </c>
      <c r="T36" s="50">
        <f t="shared" si="1"/>
        <v>200</v>
      </c>
      <c r="U36" s="48" t="s">
        <v>49</v>
      </c>
      <c r="V36" s="48" t="s">
        <v>49</v>
      </c>
      <c r="W36" s="48">
        <v>8</v>
      </c>
    </row>
    <row r="37" spans="1:23" ht="18" customHeight="1">
      <c r="A37">
        <f t="shared" si="2"/>
        <v>29</v>
      </c>
      <c r="B37" s="47" t="s">
        <v>96</v>
      </c>
      <c r="C37" s="47" t="s">
        <v>97</v>
      </c>
      <c r="D37" s="48">
        <v>14</v>
      </c>
      <c r="E37" s="48" t="s">
        <v>94</v>
      </c>
      <c r="F37" s="48">
        <v>1</v>
      </c>
      <c r="G37" s="48"/>
      <c r="H37" s="48"/>
      <c r="I37" s="48"/>
      <c r="J37" s="48"/>
      <c r="K37" s="48"/>
      <c r="L37" s="49"/>
      <c r="M37" s="49"/>
      <c r="N37" s="49"/>
      <c r="O37" s="49"/>
      <c r="P37" s="50">
        <v>350</v>
      </c>
      <c r="Q37" s="49"/>
      <c r="R37" s="50">
        <f t="shared" si="0"/>
        <v>350</v>
      </c>
      <c r="S37" s="49">
        <v>150</v>
      </c>
      <c r="T37" s="50">
        <f t="shared" si="1"/>
        <v>200</v>
      </c>
      <c r="U37" s="48" t="s">
        <v>49</v>
      </c>
      <c r="V37" s="48" t="s">
        <v>49</v>
      </c>
      <c r="W37" s="48">
        <v>8</v>
      </c>
    </row>
    <row r="38" spans="1:23" ht="18" customHeight="1">
      <c r="A38">
        <f t="shared" si="2"/>
        <v>30</v>
      </c>
      <c r="B38" s="47" t="s">
        <v>96</v>
      </c>
      <c r="C38" s="47" t="s">
        <v>98</v>
      </c>
      <c r="D38" s="48">
        <v>12</v>
      </c>
      <c r="E38" s="48" t="s">
        <v>94</v>
      </c>
      <c r="F38" s="48">
        <v>1</v>
      </c>
      <c r="G38" s="48"/>
      <c r="H38" s="48"/>
      <c r="I38" s="48"/>
      <c r="J38" s="48"/>
      <c r="K38" s="48"/>
      <c r="L38" s="49"/>
      <c r="M38" s="49"/>
      <c r="N38" s="49"/>
      <c r="O38" s="49"/>
      <c r="P38" s="50">
        <v>350</v>
      </c>
      <c r="Q38" s="49"/>
      <c r="R38" s="50">
        <f t="shared" si="0"/>
        <v>350</v>
      </c>
      <c r="S38" s="49">
        <v>150</v>
      </c>
      <c r="T38" s="50">
        <f t="shared" si="1"/>
        <v>200</v>
      </c>
      <c r="U38" s="48" t="s">
        <v>49</v>
      </c>
      <c r="V38" s="48" t="s">
        <v>49</v>
      </c>
      <c r="W38" s="48">
        <v>8</v>
      </c>
    </row>
    <row r="39" spans="1:23" ht="18" customHeight="1">
      <c r="A39">
        <f t="shared" si="2"/>
        <v>31</v>
      </c>
      <c r="B39" s="47" t="s">
        <v>99</v>
      </c>
      <c r="C39" s="47" t="s">
        <v>100</v>
      </c>
      <c r="D39" s="48">
        <v>17</v>
      </c>
      <c r="E39" s="48" t="s">
        <v>94</v>
      </c>
      <c r="F39" s="48">
        <v>1</v>
      </c>
      <c r="G39" s="48"/>
      <c r="H39" s="48"/>
      <c r="I39" s="48"/>
      <c r="J39" s="48"/>
      <c r="K39" s="48"/>
      <c r="L39" s="49"/>
      <c r="M39" s="49"/>
      <c r="N39" s="49"/>
      <c r="O39" s="49"/>
      <c r="P39" s="50">
        <v>350</v>
      </c>
      <c r="Q39" s="49"/>
      <c r="R39" s="50">
        <f t="shared" si="0"/>
        <v>350</v>
      </c>
      <c r="S39" s="49">
        <v>150</v>
      </c>
      <c r="T39" s="50">
        <f t="shared" si="1"/>
        <v>200</v>
      </c>
      <c r="U39" s="48" t="s">
        <v>49</v>
      </c>
      <c r="V39" s="48" t="s">
        <v>49</v>
      </c>
      <c r="W39" s="48">
        <v>9</v>
      </c>
    </row>
    <row r="40" spans="1:23" ht="18" customHeight="1">
      <c r="A40">
        <f t="shared" si="2"/>
        <v>32</v>
      </c>
      <c r="B40" s="47" t="s">
        <v>101</v>
      </c>
      <c r="C40" s="47" t="s">
        <v>102</v>
      </c>
      <c r="D40" s="48">
        <v>16</v>
      </c>
      <c r="E40" s="48" t="s">
        <v>94</v>
      </c>
      <c r="F40" s="48">
        <v>1</v>
      </c>
      <c r="G40" s="48"/>
      <c r="H40" s="48"/>
      <c r="I40" s="48"/>
      <c r="J40" s="48"/>
      <c r="K40" s="48"/>
      <c r="L40" s="49"/>
      <c r="M40" s="49"/>
      <c r="N40" s="49"/>
      <c r="O40" s="49"/>
      <c r="P40" s="50">
        <v>350</v>
      </c>
      <c r="Q40" s="49"/>
      <c r="R40" s="50">
        <f t="shared" si="0"/>
        <v>350</v>
      </c>
      <c r="S40" s="49">
        <v>150</v>
      </c>
      <c r="T40" s="50">
        <f t="shared" si="1"/>
        <v>200</v>
      </c>
      <c r="U40" s="48" t="s">
        <v>49</v>
      </c>
      <c r="V40" s="48" t="s">
        <v>49</v>
      </c>
      <c r="W40" s="48">
        <v>9</v>
      </c>
    </row>
    <row r="41" spans="1:23" ht="18" customHeight="1">
      <c r="A41">
        <f t="shared" si="2"/>
        <v>33</v>
      </c>
      <c r="B41" s="47" t="s">
        <v>101</v>
      </c>
      <c r="C41" s="47" t="s">
        <v>103</v>
      </c>
      <c r="D41" s="48">
        <v>13</v>
      </c>
      <c r="E41" s="48" t="s">
        <v>94</v>
      </c>
      <c r="F41" s="48">
        <v>1</v>
      </c>
      <c r="G41" s="48"/>
      <c r="H41" s="48"/>
      <c r="I41" s="48"/>
      <c r="J41" s="48"/>
      <c r="K41" s="48"/>
      <c r="L41" s="49"/>
      <c r="M41" s="49"/>
      <c r="N41" s="49"/>
      <c r="O41" s="49"/>
      <c r="P41" s="50">
        <v>350</v>
      </c>
      <c r="Q41" s="49"/>
      <c r="R41" s="50">
        <f t="shared" si="0"/>
        <v>350</v>
      </c>
      <c r="S41" s="49">
        <v>150</v>
      </c>
      <c r="T41" s="50">
        <f t="shared" si="1"/>
        <v>200</v>
      </c>
      <c r="U41" s="48" t="s">
        <v>49</v>
      </c>
      <c r="V41" s="48" t="s">
        <v>49</v>
      </c>
      <c r="W41" s="48">
        <v>9</v>
      </c>
    </row>
    <row r="42" spans="1:23" ht="18" customHeight="1">
      <c r="A42">
        <f t="shared" si="2"/>
        <v>34</v>
      </c>
      <c r="B42" s="47" t="s">
        <v>104</v>
      </c>
      <c r="C42" s="47" t="s">
        <v>105</v>
      </c>
      <c r="D42" s="48">
        <v>14</v>
      </c>
      <c r="E42" s="48" t="s">
        <v>94</v>
      </c>
      <c r="F42" s="48">
        <v>1</v>
      </c>
      <c r="G42" s="48"/>
      <c r="H42" s="48"/>
      <c r="I42" s="48"/>
      <c r="J42" s="48"/>
      <c r="K42" s="48"/>
      <c r="L42" s="49"/>
      <c r="M42" s="49"/>
      <c r="N42" s="49"/>
      <c r="O42" s="49"/>
      <c r="P42" s="50">
        <v>350</v>
      </c>
      <c r="Q42" s="49"/>
      <c r="R42" s="50">
        <f t="shared" si="0"/>
        <v>350</v>
      </c>
      <c r="S42" s="49">
        <v>150</v>
      </c>
      <c r="T42" s="50">
        <f t="shared" si="1"/>
        <v>200</v>
      </c>
      <c r="U42" s="48" t="s">
        <v>49</v>
      </c>
      <c r="V42" s="48" t="s">
        <v>49</v>
      </c>
      <c r="W42" s="48">
        <v>9</v>
      </c>
    </row>
    <row r="43" spans="1:23" ht="18" customHeight="1">
      <c r="A43">
        <f t="shared" si="2"/>
        <v>35</v>
      </c>
      <c r="B43" s="47" t="s">
        <v>80</v>
      </c>
      <c r="C43" s="47" t="s">
        <v>106</v>
      </c>
      <c r="D43" s="48">
        <v>35</v>
      </c>
      <c r="E43" s="48" t="s">
        <v>94</v>
      </c>
      <c r="F43" s="48">
        <v>1</v>
      </c>
      <c r="G43" s="48"/>
      <c r="H43" s="48"/>
      <c r="I43" s="48"/>
      <c r="J43" s="48"/>
      <c r="K43" s="48"/>
      <c r="L43" s="49"/>
      <c r="M43" s="49"/>
      <c r="N43" s="49"/>
      <c r="O43" s="49"/>
      <c r="P43" s="50">
        <v>350</v>
      </c>
      <c r="Q43" s="49"/>
      <c r="R43" s="50">
        <f t="shared" si="0"/>
        <v>350</v>
      </c>
      <c r="S43" s="49">
        <v>150</v>
      </c>
      <c r="T43" s="50">
        <f t="shared" si="1"/>
        <v>200</v>
      </c>
      <c r="U43" s="48" t="s">
        <v>49</v>
      </c>
      <c r="V43" s="48"/>
      <c r="W43" s="48">
        <v>10</v>
      </c>
    </row>
    <row r="44" spans="1:23" ht="18" customHeight="1">
      <c r="A44">
        <f t="shared" si="2"/>
        <v>36</v>
      </c>
      <c r="B44" s="47" t="s">
        <v>80</v>
      </c>
      <c r="C44" s="47" t="s">
        <v>107</v>
      </c>
      <c r="D44" s="48">
        <v>15</v>
      </c>
      <c r="E44" s="48" t="s">
        <v>94</v>
      </c>
      <c r="F44" s="48">
        <v>1</v>
      </c>
      <c r="G44" s="48"/>
      <c r="H44" s="48"/>
      <c r="I44" s="48"/>
      <c r="J44" s="48"/>
      <c r="K44" s="48"/>
      <c r="L44" s="49"/>
      <c r="M44" s="49"/>
      <c r="N44" s="49"/>
      <c r="O44" s="49"/>
      <c r="P44" s="50">
        <v>350</v>
      </c>
      <c r="Q44" s="49"/>
      <c r="R44" s="50">
        <f t="shared" si="0"/>
        <v>350</v>
      </c>
      <c r="S44" s="49">
        <v>150</v>
      </c>
      <c r="T44" s="50">
        <f t="shared" si="1"/>
        <v>200</v>
      </c>
      <c r="U44" s="48" t="s">
        <v>49</v>
      </c>
      <c r="V44" s="48" t="s">
        <v>49</v>
      </c>
      <c r="W44" s="48">
        <v>10</v>
      </c>
    </row>
    <row r="45" spans="1:23" ht="18" customHeight="1">
      <c r="A45">
        <f t="shared" si="2"/>
        <v>37</v>
      </c>
      <c r="B45" s="47" t="s">
        <v>96</v>
      </c>
      <c r="C45" s="47" t="s">
        <v>108</v>
      </c>
      <c r="D45" s="48">
        <v>16</v>
      </c>
      <c r="E45" s="48" t="s">
        <v>94</v>
      </c>
      <c r="F45" s="48">
        <v>1</v>
      </c>
      <c r="G45" s="48"/>
      <c r="H45" s="48"/>
      <c r="I45" s="48"/>
      <c r="J45" s="48"/>
      <c r="K45" s="48"/>
      <c r="L45" s="49"/>
      <c r="M45" s="49"/>
      <c r="N45" s="49"/>
      <c r="O45" s="49"/>
      <c r="P45" s="50">
        <v>350</v>
      </c>
      <c r="Q45" s="49"/>
      <c r="R45" s="50">
        <f t="shared" si="0"/>
        <v>350</v>
      </c>
      <c r="S45" s="49">
        <v>150</v>
      </c>
      <c r="T45" s="50">
        <f t="shared" si="1"/>
        <v>200</v>
      </c>
      <c r="U45" s="48" t="s">
        <v>49</v>
      </c>
      <c r="V45" s="48" t="s">
        <v>49</v>
      </c>
      <c r="W45" s="48">
        <v>10</v>
      </c>
    </row>
    <row r="46" spans="1:23" ht="18" customHeight="1">
      <c r="A46">
        <f t="shared" si="2"/>
        <v>38</v>
      </c>
      <c r="B46" s="47" t="s">
        <v>109</v>
      </c>
      <c r="C46" s="47" t="s">
        <v>110</v>
      </c>
      <c r="D46" s="48">
        <v>15</v>
      </c>
      <c r="E46" s="48" t="s">
        <v>94</v>
      </c>
      <c r="F46" s="48">
        <v>1</v>
      </c>
      <c r="G46" s="48"/>
      <c r="H46" s="48"/>
      <c r="I46" s="48"/>
      <c r="J46" s="48"/>
      <c r="K46" s="48"/>
      <c r="L46" s="49"/>
      <c r="M46" s="49"/>
      <c r="N46" s="49"/>
      <c r="O46" s="49"/>
      <c r="P46" s="50">
        <v>350</v>
      </c>
      <c r="Q46" s="49"/>
      <c r="R46" s="50">
        <f t="shared" si="0"/>
        <v>350</v>
      </c>
      <c r="S46" s="49">
        <v>150</v>
      </c>
      <c r="T46" s="50">
        <f t="shared" si="1"/>
        <v>200</v>
      </c>
      <c r="U46" s="48" t="s">
        <v>49</v>
      </c>
      <c r="V46" s="48" t="s">
        <v>49</v>
      </c>
      <c r="W46" s="48">
        <v>10</v>
      </c>
    </row>
    <row r="47" spans="1:23" ht="18" customHeight="1">
      <c r="A47">
        <f t="shared" si="2"/>
        <v>39</v>
      </c>
      <c r="B47" s="47" t="s">
        <v>109</v>
      </c>
      <c r="C47" s="47" t="s">
        <v>111</v>
      </c>
      <c r="D47" s="48">
        <v>19</v>
      </c>
      <c r="E47" s="48" t="s">
        <v>94</v>
      </c>
      <c r="F47" s="48"/>
      <c r="G47" s="48">
        <v>1</v>
      </c>
      <c r="H47" s="48"/>
      <c r="I47" s="48"/>
      <c r="J47" s="48"/>
      <c r="K47" s="48"/>
      <c r="L47" s="49"/>
      <c r="M47" s="49"/>
      <c r="N47" s="49"/>
      <c r="O47" s="49"/>
      <c r="P47" s="50">
        <v>350</v>
      </c>
      <c r="Q47" s="49"/>
      <c r="R47" s="50">
        <f t="shared" si="0"/>
        <v>350</v>
      </c>
      <c r="S47" s="49">
        <v>150</v>
      </c>
      <c r="T47" s="50">
        <f t="shared" si="1"/>
        <v>200</v>
      </c>
      <c r="U47" s="48" t="s">
        <v>49</v>
      </c>
      <c r="V47" s="48" t="s">
        <v>49</v>
      </c>
      <c r="W47" s="48">
        <v>11</v>
      </c>
    </row>
    <row r="48" spans="1:23" ht="18" customHeight="1">
      <c r="A48">
        <f t="shared" si="2"/>
        <v>40</v>
      </c>
      <c r="B48" s="47" t="s">
        <v>50</v>
      </c>
      <c r="C48" s="47" t="s">
        <v>112</v>
      </c>
      <c r="D48" s="48">
        <v>15</v>
      </c>
      <c r="E48" s="48" t="s">
        <v>94</v>
      </c>
      <c r="F48" s="48">
        <v>1</v>
      </c>
      <c r="G48" s="48"/>
      <c r="H48" s="48"/>
      <c r="I48" s="48"/>
      <c r="J48" s="48"/>
      <c r="K48" s="48"/>
      <c r="L48" s="49"/>
      <c r="M48" s="49"/>
      <c r="N48" s="49"/>
      <c r="O48" s="49"/>
      <c r="P48" s="50">
        <v>350</v>
      </c>
      <c r="Q48" s="49"/>
      <c r="R48" s="50">
        <f t="shared" si="0"/>
        <v>350</v>
      </c>
      <c r="S48" s="49">
        <v>150</v>
      </c>
      <c r="T48" s="50">
        <f t="shared" si="1"/>
        <v>200</v>
      </c>
      <c r="U48" s="48" t="s">
        <v>49</v>
      </c>
      <c r="V48" s="48" t="s">
        <v>49</v>
      </c>
      <c r="W48" s="48">
        <v>11</v>
      </c>
    </row>
    <row r="49" spans="1:23" ht="18" customHeight="1">
      <c r="A49">
        <f t="shared" si="2"/>
        <v>41</v>
      </c>
      <c r="B49" s="47" t="s">
        <v>113</v>
      </c>
      <c r="C49" s="47" t="s">
        <v>114</v>
      </c>
      <c r="D49" s="48">
        <v>16</v>
      </c>
      <c r="E49" s="48" t="s">
        <v>94</v>
      </c>
      <c r="F49" s="48">
        <v>1</v>
      </c>
      <c r="G49" s="48"/>
      <c r="H49" s="48"/>
      <c r="I49" s="48"/>
      <c r="J49" s="48"/>
      <c r="K49" s="48"/>
      <c r="L49" s="49"/>
      <c r="M49" s="49"/>
      <c r="N49" s="49"/>
      <c r="O49" s="49"/>
      <c r="P49" s="50">
        <v>350</v>
      </c>
      <c r="Q49" s="49"/>
      <c r="R49" s="50">
        <f t="shared" si="0"/>
        <v>350</v>
      </c>
      <c r="S49" s="49">
        <v>150</v>
      </c>
      <c r="T49" s="50">
        <f t="shared" si="1"/>
        <v>200</v>
      </c>
      <c r="U49" s="48" t="s">
        <v>49</v>
      </c>
      <c r="V49" s="48" t="s">
        <v>49</v>
      </c>
      <c r="W49" s="48">
        <v>11</v>
      </c>
    </row>
    <row r="50" spans="1:23" ht="18" customHeight="1">
      <c r="A50">
        <f t="shared" si="2"/>
        <v>42</v>
      </c>
      <c r="B50" s="47" t="s">
        <v>115</v>
      </c>
      <c r="C50" s="47" t="s">
        <v>116</v>
      </c>
      <c r="D50" s="48">
        <v>12</v>
      </c>
      <c r="E50" s="48" t="s">
        <v>94</v>
      </c>
      <c r="F50" s="48">
        <v>1</v>
      </c>
      <c r="G50" s="48"/>
      <c r="H50" s="48"/>
      <c r="I50" s="48"/>
      <c r="J50" s="48"/>
      <c r="K50" s="48"/>
      <c r="L50" s="49"/>
      <c r="M50" s="49"/>
      <c r="N50" s="49"/>
      <c r="O50" s="49"/>
      <c r="P50" s="50">
        <v>350</v>
      </c>
      <c r="Q50" s="49"/>
      <c r="R50" s="50">
        <f t="shared" si="0"/>
        <v>350</v>
      </c>
      <c r="S50" s="49">
        <v>150</v>
      </c>
      <c r="T50" s="50">
        <f t="shared" si="1"/>
        <v>200</v>
      </c>
      <c r="U50" s="48" t="s">
        <v>49</v>
      </c>
      <c r="V50" s="48" t="s">
        <v>49</v>
      </c>
      <c r="W50" s="48">
        <v>11</v>
      </c>
    </row>
    <row r="51" spans="1:23" ht="18" customHeight="1">
      <c r="A51">
        <f t="shared" si="2"/>
        <v>43</v>
      </c>
      <c r="B51" s="47" t="s">
        <v>47</v>
      </c>
      <c r="C51" s="47" t="s">
        <v>117</v>
      </c>
      <c r="D51" s="48">
        <v>25</v>
      </c>
      <c r="E51" s="48" t="s">
        <v>94</v>
      </c>
      <c r="F51" s="48"/>
      <c r="G51" s="48">
        <v>1</v>
      </c>
      <c r="H51" s="48"/>
      <c r="I51" s="48"/>
      <c r="J51" s="48"/>
      <c r="K51" s="48"/>
      <c r="L51" s="49"/>
      <c r="M51" s="49"/>
      <c r="N51" s="49"/>
      <c r="O51" s="49">
        <v>20</v>
      </c>
      <c r="P51" s="50">
        <v>350</v>
      </c>
      <c r="Q51" s="49"/>
      <c r="R51" s="50">
        <f t="shared" si="0"/>
        <v>370</v>
      </c>
      <c r="S51" s="49">
        <v>150</v>
      </c>
      <c r="T51" s="50">
        <f t="shared" si="1"/>
        <v>220</v>
      </c>
      <c r="U51" s="48" t="s">
        <v>49</v>
      </c>
      <c r="V51" s="48"/>
      <c r="W51" s="48">
        <v>12</v>
      </c>
    </row>
    <row r="52" spans="1:23" ht="18" customHeight="1">
      <c r="A52">
        <f t="shared" si="2"/>
        <v>44</v>
      </c>
      <c r="B52" s="47" t="s">
        <v>118</v>
      </c>
      <c r="C52" s="47" t="s">
        <v>119</v>
      </c>
      <c r="D52" s="48">
        <v>12</v>
      </c>
      <c r="E52" s="48" t="s">
        <v>94</v>
      </c>
      <c r="F52" s="48">
        <v>1</v>
      </c>
      <c r="G52" s="48"/>
      <c r="H52" s="48"/>
      <c r="I52" s="48"/>
      <c r="J52" s="48"/>
      <c r="K52" s="48"/>
      <c r="L52" s="49"/>
      <c r="M52" s="49"/>
      <c r="N52" s="49"/>
      <c r="O52" s="49">
        <v>20</v>
      </c>
      <c r="P52" s="50">
        <v>350</v>
      </c>
      <c r="Q52" s="49"/>
      <c r="R52" s="50">
        <f>SUM(L52:Q52)</f>
        <v>370</v>
      </c>
      <c r="S52" s="49">
        <v>150</v>
      </c>
      <c r="T52" s="50">
        <f>+R52-S52</f>
        <v>220</v>
      </c>
      <c r="U52" s="48" t="s">
        <v>49</v>
      </c>
      <c r="V52" s="48" t="s">
        <v>49</v>
      </c>
      <c r="W52" s="48">
        <v>12</v>
      </c>
    </row>
    <row r="53" spans="1:23" ht="18" customHeight="1">
      <c r="A53">
        <f t="shared" si="2"/>
        <v>45</v>
      </c>
      <c r="B53" s="47" t="s">
        <v>72</v>
      </c>
      <c r="C53" s="47" t="s">
        <v>120</v>
      </c>
      <c r="D53" s="48">
        <v>12</v>
      </c>
      <c r="E53" s="48" t="s">
        <v>94</v>
      </c>
      <c r="F53" s="48">
        <v>1</v>
      </c>
      <c r="G53" s="48"/>
      <c r="H53" s="48"/>
      <c r="I53" s="48"/>
      <c r="J53" s="48"/>
      <c r="K53" s="48"/>
      <c r="L53" s="49"/>
      <c r="M53" s="49"/>
      <c r="N53" s="49"/>
      <c r="O53" s="49">
        <v>20</v>
      </c>
      <c r="P53" s="50">
        <v>350</v>
      </c>
      <c r="Q53" s="49"/>
      <c r="R53" s="50">
        <f>SUM(L53:Q53)</f>
        <v>370</v>
      </c>
      <c r="S53" s="49">
        <v>150</v>
      </c>
      <c r="T53" s="50">
        <f>+R53-S53</f>
        <v>220</v>
      </c>
      <c r="U53" s="48" t="s">
        <v>49</v>
      </c>
      <c r="V53" s="48" t="s">
        <v>49</v>
      </c>
      <c r="W53" s="48">
        <v>12</v>
      </c>
    </row>
    <row r="54" spans="1:23" ht="18" customHeight="1">
      <c r="A54">
        <f t="shared" si="2"/>
        <v>46</v>
      </c>
      <c r="B54" s="47" t="s">
        <v>118</v>
      </c>
      <c r="C54" s="47" t="s">
        <v>121</v>
      </c>
      <c r="D54" s="48">
        <v>51</v>
      </c>
      <c r="E54" s="48" t="s">
        <v>94</v>
      </c>
      <c r="F54" s="48"/>
      <c r="G54" s="48">
        <v>1</v>
      </c>
      <c r="H54" s="48"/>
      <c r="I54" s="48"/>
      <c r="J54" s="48"/>
      <c r="K54" s="48"/>
      <c r="L54" s="49"/>
      <c r="M54" s="49">
        <v>150</v>
      </c>
      <c r="N54" s="49"/>
      <c r="O54" s="49"/>
      <c r="P54" s="50">
        <v>350</v>
      </c>
      <c r="Q54" s="49"/>
      <c r="R54" s="50">
        <f>SUM(L54:Q54)</f>
        <v>500</v>
      </c>
      <c r="S54" s="49">
        <v>150</v>
      </c>
      <c r="T54" s="50">
        <f>+R54-S54</f>
        <v>350</v>
      </c>
      <c r="U54" s="48" t="s">
        <v>49</v>
      </c>
      <c r="V54" s="48"/>
      <c r="W54" s="48">
        <v>13</v>
      </c>
    </row>
    <row r="55" spans="1:23" ht="18" customHeight="1">
      <c r="A55">
        <f t="shared" si="2"/>
        <v>47</v>
      </c>
      <c r="B55" s="47"/>
      <c r="C55" s="47"/>
      <c r="D55" s="48"/>
      <c r="E55" s="52"/>
      <c r="F55" s="48"/>
      <c r="G55" s="48"/>
      <c r="H55" s="48"/>
      <c r="I55" s="48"/>
      <c r="J55" s="48"/>
      <c r="K55" s="48"/>
      <c r="L55" s="49"/>
      <c r="M55" s="49"/>
      <c r="N55" s="49"/>
      <c r="O55" s="49"/>
      <c r="P55" s="50"/>
      <c r="Q55" s="49"/>
      <c r="R55" s="50">
        <f>SUM(L55:Q55)</f>
        <v>0</v>
      </c>
      <c r="S55" s="49"/>
      <c r="T55" s="50">
        <f>+R55-S55</f>
        <v>0</v>
      </c>
      <c r="U55" s="48"/>
      <c r="V55" s="48"/>
      <c r="W55" s="48"/>
    </row>
    <row r="56" spans="1:23" ht="15.75" customHeight="1">
      <c r="B56" s="53" t="s">
        <v>122</v>
      </c>
      <c r="C56" s="54" t="s">
        <v>123</v>
      </c>
      <c r="D56" s="55"/>
      <c r="E56" s="56" t="s">
        <v>27</v>
      </c>
      <c r="F56" s="57">
        <f t="shared" ref="F56:Q56" si="3">COUNT(F9:F55)</f>
        <v>22</v>
      </c>
      <c r="G56" s="57">
        <f t="shared" si="3"/>
        <v>13</v>
      </c>
      <c r="H56" s="57">
        <f t="shared" si="3"/>
        <v>7</v>
      </c>
      <c r="I56" s="57">
        <f t="shared" si="3"/>
        <v>2</v>
      </c>
      <c r="J56" s="57">
        <f t="shared" si="3"/>
        <v>2</v>
      </c>
      <c r="K56" s="57">
        <f t="shared" si="3"/>
        <v>0</v>
      </c>
      <c r="L56" s="57">
        <f t="shared" si="3"/>
        <v>0</v>
      </c>
      <c r="M56" s="57">
        <f t="shared" si="3"/>
        <v>1</v>
      </c>
      <c r="N56" s="57">
        <f t="shared" si="3"/>
        <v>0</v>
      </c>
      <c r="O56" s="57">
        <f t="shared" si="3"/>
        <v>9</v>
      </c>
      <c r="P56" s="57">
        <f t="shared" si="3"/>
        <v>46</v>
      </c>
      <c r="Q56" s="57">
        <f t="shared" si="3"/>
        <v>0</v>
      </c>
      <c r="R56" s="58"/>
      <c r="S56" s="57">
        <f>COUNT(S9:S55)</f>
        <v>46</v>
      </c>
      <c r="T56" s="59"/>
      <c r="U56" s="60" t="s">
        <v>122</v>
      </c>
      <c r="V56" s="61"/>
      <c r="W56" s="62"/>
    </row>
    <row r="57" spans="1:23">
      <c r="B57" s="63"/>
      <c r="C57" s="64" t="s">
        <v>124</v>
      </c>
      <c r="D57" s="65">
        <v>9</v>
      </c>
      <c r="E57" s="66">
        <v>26</v>
      </c>
      <c r="F57" s="54" t="s">
        <v>125</v>
      </c>
      <c r="G57" s="67"/>
      <c r="H57" s="67"/>
      <c r="I57" s="67"/>
      <c r="J57" s="67"/>
      <c r="K57" s="67"/>
      <c r="L57" s="68">
        <f t="shared" ref="L57:T57" si="4">SUM(L9:L55)</f>
        <v>0</v>
      </c>
      <c r="M57" s="68">
        <f t="shared" si="4"/>
        <v>150</v>
      </c>
      <c r="N57" s="68">
        <f t="shared" si="4"/>
        <v>0</v>
      </c>
      <c r="O57" s="68">
        <f t="shared" si="4"/>
        <v>180</v>
      </c>
      <c r="P57" s="68">
        <f t="shared" si="4"/>
        <v>16100</v>
      </c>
      <c r="Q57" s="68">
        <f t="shared" si="4"/>
        <v>0</v>
      </c>
      <c r="R57" s="68">
        <f t="shared" si="4"/>
        <v>16430</v>
      </c>
      <c r="S57" s="68">
        <f t="shared" si="4"/>
        <v>6900</v>
      </c>
      <c r="T57" s="68">
        <f t="shared" si="4"/>
        <v>9530</v>
      </c>
      <c r="U57" s="69"/>
      <c r="V57" s="70"/>
      <c r="W57" s="71"/>
    </row>
    <row r="58" spans="1:23">
      <c r="B58" s="63"/>
      <c r="C58" s="72" t="s">
        <v>126</v>
      </c>
      <c r="D58" s="73">
        <v>35</v>
      </c>
      <c r="E58" s="74" t="s">
        <v>94</v>
      </c>
      <c r="F58" s="75" t="s">
        <v>127</v>
      </c>
      <c r="G58" s="75"/>
      <c r="H58" s="75"/>
      <c r="I58" s="75"/>
      <c r="J58" s="76"/>
      <c r="K58" s="76"/>
      <c r="L58" s="77" t="s">
        <v>128</v>
      </c>
      <c r="M58" s="78">
        <v>41086</v>
      </c>
      <c r="N58" s="78"/>
      <c r="O58" s="57" t="s">
        <v>129</v>
      </c>
      <c r="P58" s="79" t="s">
        <v>130</v>
      </c>
      <c r="Q58" s="79"/>
      <c r="R58" s="80" t="s">
        <v>131</v>
      </c>
      <c r="S58" s="81">
        <v>6900</v>
      </c>
      <c r="T58" s="82">
        <f>+R57-S58</f>
        <v>9530</v>
      </c>
      <c r="U58" s="69"/>
      <c r="V58" s="70"/>
      <c r="W58" s="71"/>
    </row>
    <row r="59" spans="1:23">
      <c r="B59" s="83"/>
      <c r="C59" s="84" t="s">
        <v>132</v>
      </c>
      <c r="D59" s="85">
        <v>2</v>
      </c>
      <c r="E59" s="86">
        <v>20</v>
      </c>
      <c r="F59" s="87" t="s">
        <v>127</v>
      </c>
      <c r="G59" s="87"/>
      <c r="H59" s="87"/>
      <c r="I59" s="87"/>
      <c r="J59" s="87"/>
      <c r="K59" s="87"/>
      <c r="L59" s="88" t="s">
        <v>128</v>
      </c>
      <c r="M59" s="89"/>
      <c r="N59" s="89"/>
      <c r="O59" s="90" t="s">
        <v>129</v>
      </c>
      <c r="P59" s="91"/>
      <c r="Q59" s="91"/>
      <c r="R59" s="92" t="s">
        <v>131</v>
      </c>
      <c r="S59" s="93"/>
      <c r="T59" s="94">
        <f>+T58-S59</f>
        <v>9530</v>
      </c>
      <c r="U59" s="95"/>
      <c r="V59" s="96"/>
      <c r="W59" s="97"/>
    </row>
    <row r="60" spans="1:23">
      <c r="B60" s="98" t="s">
        <v>133</v>
      </c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  <row r="61" spans="1:23"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</row>
  </sheetData>
  <sheetProtection selectLockedCells="1"/>
  <mergeCells count="44">
    <mergeCell ref="P59:Q59"/>
    <mergeCell ref="B60:W61"/>
    <mergeCell ref="T7:T8"/>
    <mergeCell ref="B56:B59"/>
    <mergeCell ref="C56:D56"/>
    <mergeCell ref="U56:W59"/>
    <mergeCell ref="F57:K57"/>
    <mergeCell ref="F58:K58"/>
    <mergeCell ref="M58:N58"/>
    <mergeCell ref="P58:Q58"/>
    <mergeCell ref="F59:K59"/>
    <mergeCell ref="M59:N59"/>
    <mergeCell ref="U6:V6"/>
    <mergeCell ref="F7:F8"/>
    <mergeCell ref="G7:G8"/>
    <mergeCell ref="H7:H8"/>
    <mergeCell ref="I7:I8"/>
    <mergeCell ref="J7:J8"/>
    <mergeCell ref="K7:K8"/>
    <mergeCell ref="Q7:Q8"/>
    <mergeCell ref="R7:R8"/>
    <mergeCell ref="S7:S8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/>
  <pageMargins left="0.7" right="0.7" top="0.75" bottom="0.75" header="0.3" footer="0.3"/>
  <pageSetup paperSize="180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Glorious Way</vt:lpstr>
      <vt:lpstr>'Glorious Way'!Print_Area</vt:lpstr>
      <vt:lpstr>'Glorious Way'!Print_Titles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dcterms:created xsi:type="dcterms:W3CDTF">2012-07-17T21:01:33Z</dcterms:created>
  <dcterms:modified xsi:type="dcterms:W3CDTF">2012-07-17T21:01:44Z</dcterms:modified>
</cp:coreProperties>
</file>